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'List1'!$A$1:$F$453</definedName>
    <definedName name="_xlnm.Print_Titles" localSheetId="0">'List1'!$1:$1</definedName>
  </definedNames>
  <calcPr fullCalcOnLoad="1"/>
</workbook>
</file>

<file path=xl/comments1.xml><?xml version="1.0" encoding="utf-8"?>
<comments xmlns="http://schemas.openxmlformats.org/spreadsheetml/2006/main">
  <authors>
    <author>Marica Grofelnik</author>
  </authors>
  <commentList>
    <comment ref="C338" authorId="0">
      <text>
        <r>
          <rPr>
            <b/>
            <sz val="8"/>
            <rFont val="Tahoma"/>
            <family val="2"/>
          </rPr>
          <t>Marica Grofelnik: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<sst xmlns="http://schemas.openxmlformats.org/spreadsheetml/2006/main" count="607" uniqueCount="584">
  <si>
    <t>ŽUPANIJA</t>
  </si>
  <si>
    <t>OPĆINA</t>
  </si>
  <si>
    <t>GRAD</t>
  </si>
  <si>
    <t>Iznos iz gradskog proračuna</t>
  </si>
  <si>
    <t>Berek</t>
  </si>
  <si>
    <t>Bjelovar</t>
  </si>
  <si>
    <t>Dežanovac</t>
  </si>
  <si>
    <t>Đulovac</t>
  </si>
  <si>
    <t>Čazma</t>
  </si>
  <si>
    <t>Hercegovac</t>
  </si>
  <si>
    <t>Ivanska</t>
  </si>
  <si>
    <t>Kapela</t>
  </si>
  <si>
    <t>Daruvar</t>
  </si>
  <si>
    <t>Končanica</t>
  </si>
  <si>
    <t>Nova Rača</t>
  </si>
  <si>
    <t>Rovišće</t>
  </si>
  <si>
    <t>Garešnica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</si>
  <si>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</si>
  <si>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</si>
  <si>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</si>
  <si>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</si>
  <si>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</si>
  <si>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</si>
  <si>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</si>
  <si>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Grubišno Polje</t>
  </si>
  <si>
    <t>Veliko Trojstvo</t>
  </si>
  <si>
    <t>Zrinski Topolovac</t>
  </si>
  <si>
    <t>UKUPNO</t>
  </si>
  <si>
    <t>Bebrina</t>
  </si>
  <si>
    <t>Nova Gradiška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</si>
  <si>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</si>
  <si>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</si>
  <si>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</si>
  <si>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</si>
  <si>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</si>
  <si>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</si>
  <si>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</si>
  <si>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</si>
  <si>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</si>
  <si>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</si>
  <si>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</si>
  <si>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Kapela</t>
  </si>
  <si>
    <t>Okučani</t>
  </si>
  <si>
    <t>Slavonski Brod</t>
  </si>
  <si>
    <t>Oprisavci</t>
  </si>
  <si>
    <t>Oriovac</t>
  </si>
  <si>
    <t>Podcrkavlje</t>
  </si>
  <si>
    <t>Rešetari</t>
  </si>
  <si>
    <t>Sibinj</t>
  </si>
  <si>
    <t>Sikirevci</t>
  </si>
  <si>
    <t>Slavonski Šamac</t>
  </si>
  <si>
    <t>Stara Gradiška</t>
  </si>
  <si>
    <t>Staro Petr. Selo</t>
  </si>
  <si>
    <t>Velika Kopanica</t>
  </si>
  <si>
    <t>Vrbje</t>
  </si>
  <si>
    <t>Vrpolje</t>
  </si>
  <si>
    <t>Blato</t>
  </si>
  <si>
    <t>Dubrovnik</t>
  </si>
  <si>
    <t>Dubrov. Primorje</t>
  </si>
  <si>
    <t>Janjina</t>
  </si>
  <si>
    <t>Konavle</t>
  </si>
  <si>
    <t>Kula Norinska</t>
  </si>
  <si>
    <t>Lastovo</t>
  </si>
  <si>
    <t>Lumbarda</t>
  </si>
  <si>
    <t>Korčula</t>
  </si>
  <si>
    <t>Mljet</t>
  </si>
  <si>
    <t>Orebić</t>
  </si>
  <si>
    <t>Metković</t>
  </si>
  <si>
    <t>Pojezerje</t>
  </si>
  <si>
    <t>Slivno</t>
  </si>
  <si>
    <t>Smokvica</t>
  </si>
  <si>
    <t>Ston</t>
  </si>
  <si>
    <t>Opuzen</t>
  </si>
  <si>
    <t>Trpanj</t>
  </si>
  <si>
    <t>Vela Luka</t>
  </si>
  <si>
    <t>Ploče</t>
  </si>
  <si>
    <t>Zažablje</t>
  </si>
  <si>
    <t>Župa Dubrovačka</t>
  </si>
  <si>
    <t>Bale</t>
  </si>
  <si>
    <t>Buje</t>
  </si>
  <si>
    <t>Barban</t>
  </si>
  <si>
    <t>Brtonigla</t>
  </si>
  <si>
    <t>Cerovlje</t>
  </si>
  <si>
    <t xml:space="preserve">Buzet </t>
  </si>
  <si>
    <t>Fažana</t>
  </si>
  <si>
    <t>Funtana</t>
  </si>
  <si>
    <t>Gračišće</t>
  </si>
  <si>
    <t>Labin</t>
  </si>
  <si>
    <t>Grožnjan</t>
  </si>
  <si>
    <t>Kanfanar</t>
  </si>
  <si>
    <t>Karojba</t>
  </si>
  <si>
    <t>Novigrad (Istra)</t>
  </si>
  <si>
    <t>Kršan</t>
  </si>
  <si>
    <t>Lanišće</t>
  </si>
  <si>
    <t>Pazin</t>
  </si>
  <si>
    <t>Ližnjan</t>
  </si>
  <si>
    <t>Lupoglav</t>
  </si>
  <si>
    <t>Marčana</t>
  </si>
  <si>
    <t>Poreč</t>
  </si>
  <si>
    <t>Medulin</t>
  </si>
  <si>
    <t>Motovun</t>
  </si>
  <si>
    <t>Oprtalj</t>
  </si>
  <si>
    <t>Pićan</t>
  </si>
  <si>
    <t>Pula</t>
  </si>
  <si>
    <t>Raša</t>
  </si>
  <si>
    <t>Sveta Nedelja</t>
  </si>
  <si>
    <t>Sveti Lovreč</t>
  </si>
  <si>
    <t>Rovinj</t>
  </si>
  <si>
    <t>Sv. Petar u Šumi</t>
  </si>
  <si>
    <t>Svetvinčenat</t>
  </si>
  <si>
    <t>Tar-Vabriga</t>
  </si>
  <si>
    <t>Umag</t>
  </si>
  <si>
    <t>Tinjan</t>
  </si>
  <si>
    <t>Višnjan</t>
  </si>
  <si>
    <t>Vižinada</t>
  </si>
  <si>
    <t>Vodnjan</t>
  </si>
  <si>
    <t>Vrsar</t>
  </si>
  <si>
    <t>Žminj</t>
  </si>
  <si>
    <t>Barilović</t>
  </si>
  <si>
    <t>Duga Resa</t>
  </si>
  <si>
    <t>Bosiljevo</t>
  </si>
  <si>
    <t>Cetingrad</t>
  </si>
  <si>
    <t>Draganić</t>
  </si>
  <si>
    <t>Karlovac</t>
  </si>
  <si>
    <t>Generalski Stol</t>
  </si>
  <si>
    <t>Josipdol</t>
  </si>
  <si>
    <t>Kamanje</t>
  </si>
  <si>
    <t>Krnjak</t>
  </si>
  <si>
    <t>Ogulin</t>
  </si>
  <si>
    <t>Lasinja</t>
  </si>
  <si>
    <t>Netretić</t>
  </si>
  <si>
    <t>Plaški</t>
  </si>
  <si>
    <t>Rakovica</t>
  </si>
  <si>
    <t>Ozalj</t>
  </si>
  <si>
    <t>Ribnik</t>
  </si>
  <si>
    <t>Saborsko</t>
  </si>
  <si>
    <t>Tounj</t>
  </si>
  <si>
    <t>Slunj</t>
  </si>
  <si>
    <t>Vojnić</t>
  </si>
  <si>
    <t>Žakanje</t>
  </si>
  <si>
    <t>Drnje</t>
  </si>
  <si>
    <t>Đurđevac</t>
  </si>
  <si>
    <t>Đelekovec</t>
  </si>
  <si>
    <t>Ferdinandovac</t>
  </si>
  <si>
    <t>Gola</t>
  </si>
  <si>
    <t>Gornja Rijeka</t>
  </si>
  <si>
    <t>Hlebine</t>
  </si>
  <si>
    <t>Kalinovac</t>
  </si>
  <si>
    <t>Kalnik</t>
  </si>
  <si>
    <t>Križevci</t>
  </si>
  <si>
    <t>Kloštar Podravski</t>
  </si>
  <si>
    <t>Koprivnički Bregi</t>
  </si>
  <si>
    <t>Koprivnički Ivanec</t>
  </si>
  <si>
    <t>Legrad</t>
  </si>
  <si>
    <t>Molve</t>
  </si>
  <si>
    <t>Novigrad Podrav.</t>
  </si>
  <si>
    <t>Novo Virje</t>
  </si>
  <si>
    <t>Koprivnica</t>
  </si>
  <si>
    <t>Peteranec</t>
  </si>
  <si>
    <t>Podrav. Sesvete</t>
  </si>
  <si>
    <t>Rasinja</t>
  </si>
  <si>
    <t>Sokolovac</t>
  </si>
  <si>
    <t>Sveti Ivan Žabno</t>
  </si>
  <si>
    <t>Sveti Petar Orehovovec</t>
  </si>
  <si>
    <t>Virje</t>
  </si>
  <si>
    <t>Bedekovčina</t>
  </si>
  <si>
    <t>Donja Stubica</t>
  </si>
  <si>
    <t>Budinščina</t>
  </si>
  <si>
    <t>Desinić</t>
  </si>
  <si>
    <t>Đurmanec</t>
  </si>
  <si>
    <t>Klanjec</t>
  </si>
  <si>
    <t>Gornja Stubica</t>
  </si>
  <si>
    <t>Hrašćina</t>
  </si>
  <si>
    <t>Hum na Sutli</t>
  </si>
  <si>
    <t>Jesenje</t>
  </si>
  <si>
    <t>Konjšćina</t>
  </si>
  <si>
    <t>Krapina</t>
  </si>
  <si>
    <t>Kumrovec</t>
  </si>
  <si>
    <t>Lobor</t>
  </si>
  <si>
    <t>Oroslavje</t>
  </si>
  <si>
    <t>Mače</t>
  </si>
  <si>
    <t>Marija Bistrica</t>
  </si>
  <si>
    <t>Mihovljan</t>
  </si>
  <si>
    <t xml:space="preserve">Pregrada </t>
  </si>
  <si>
    <t>Novi Golubovec</t>
  </si>
  <si>
    <t>Petrovsko</t>
  </si>
  <si>
    <t>Radoboj</t>
  </si>
  <si>
    <t>Stubičke Toplice</t>
  </si>
  <si>
    <t>Zabok</t>
  </si>
  <si>
    <t>Tuhelj</t>
  </si>
  <si>
    <t>Veliko Trgovišće</t>
  </si>
  <si>
    <t>Zlatar</t>
  </si>
  <si>
    <t>Zagorska Sela</t>
  </si>
  <si>
    <t>Zlatar Bistrica</t>
  </si>
  <si>
    <t>Brinje</t>
  </si>
  <si>
    <t>Gospić</t>
  </si>
  <si>
    <t>Donji Lapac</t>
  </si>
  <si>
    <t>Karlobag</t>
  </si>
  <si>
    <t>Novalja</t>
  </si>
  <si>
    <t>Lovinac</t>
  </si>
  <si>
    <t>Perušić</t>
  </si>
  <si>
    <t>Otočac</t>
  </si>
  <si>
    <t>Plitvička Jezera</t>
  </si>
  <si>
    <t>Udbina</t>
  </si>
  <si>
    <t>Senj</t>
  </si>
  <si>
    <t>Vrhovine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</si>
  <si>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</si>
  <si>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</si>
  <si>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</si>
  <si>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</si>
  <si>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</si>
  <si>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</si>
  <si>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</si>
  <si>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</si>
  <si>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</si>
  <si>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</si>
  <si>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Mursko Središće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</si>
  <si>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</si>
  <si>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</si>
  <si>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</si>
  <si>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</si>
  <si>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</si>
  <si>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</si>
  <si>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</si>
  <si>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Prelog</t>
  </si>
  <si>
    <t>Sveta Marija</t>
  </si>
  <si>
    <t>Šenkovec</t>
  </si>
  <si>
    <t>Štrigova</t>
  </si>
  <si>
    <t>Vratišinec</t>
  </si>
  <si>
    <t>Antunovac</t>
  </si>
  <si>
    <t>Beli Manastir</t>
  </si>
  <si>
    <t>Bilje</t>
  </si>
  <si>
    <t>Bizovac</t>
  </si>
  <si>
    <t>Čeminac</t>
  </si>
  <si>
    <t>Čepin</t>
  </si>
  <si>
    <t>Darda</t>
  </si>
  <si>
    <t>Belišće</t>
  </si>
  <si>
    <t>Donja Motičina</t>
  </si>
  <si>
    <t>Draž</t>
  </si>
  <si>
    <t>Drenje</t>
  </si>
  <si>
    <t>Đurđenovac</t>
  </si>
  <si>
    <t>Erdut</t>
  </si>
  <si>
    <t>Donji Miholjac</t>
  </si>
  <si>
    <t>Ernestinovo</t>
  </si>
  <si>
    <t>Feričanci</t>
  </si>
  <si>
    <t>Gorjani</t>
  </si>
  <si>
    <t>Jagodnjak</t>
  </si>
  <si>
    <t>Knež. Vinogradi</t>
  </si>
  <si>
    <t>Đakovo</t>
  </si>
  <si>
    <t>Koška</t>
  </si>
  <si>
    <t>Levanjska Varoš</t>
  </si>
  <si>
    <t>Magadenovac</t>
  </si>
  <si>
    <t>Marijanci</t>
  </si>
  <si>
    <t>Petlovac</t>
  </si>
  <si>
    <t>Našice</t>
  </si>
  <si>
    <t>Petrijevci</t>
  </si>
  <si>
    <t>Podgorač</t>
  </si>
  <si>
    <t>Podr. Moslavina</t>
  </si>
  <si>
    <t>Popovac</t>
  </si>
  <si>
    <t>Punitovci</t>
  </si>
  <si>
    <t>Osijek</t>
  </si>
  <si>
    <t>Satnica Đakov.</t>
  </si>
  <si>
    <t>Semeljci</t>
  </si>
  <si>
    <t>Strizivojna</t>
  </si>
  <si>
    <t>Šodolovci</t>
  </si>
  <si>
    <t>Trnava</t>
  </si>
  <si>
    <t>Valpovo</t>
  </si>
  <si>
    <t>Viljevo</t>
  </si>
  <si>
    <t>Viškovci</t>
  </si>
  <si>
    <t>Vladislavci</t>
  </si>
  <si>
    <t>Vuka</t>
  </si>
  <si>
    <t xml:space="preserve"> Brestovac</t>
  </si>
  <si>
    <t>Kutjevo</t>
  </si>
  <si>
    <t xml:space="preserve"> Čaglin</t>
  </si>
  <si>
    <t>Lipik</t>
  </si>
  <si>
    <t xml:space="preserve"> Jakšić</t>
  </si>
  <si>
    <t>Pakrac</t>
  </si>
  <si>
    <t xml:space="preserve"> Kaptol</t>
  </si>
  <si>
    <t>Pleternica</t>
  </si>
  <si>
    <t xml:space="preserve"> Velika</t>
  </si>
  <si>
    <t>Požega</t>
  </si>
  <si>
    <t>Baška</t>
  </si>
  <si>
    <t>Bakar</t>
  </si>
  <si>
    <t>Brod Moravice</t>
  </si>
  <si>
    <t>Cres</t>
  </si>
  <si>
    <t>Čavle</t>
  </si>
  <si>
    <t>Crikvenica</t>
  </si>
  <si>
    <t>Dobrinj</t>
  </si>
  <si>
    <t>Fužine</t>
  </si>
  <si>
    <t>Čabar</t>
  </si>
  <si>
    <t>Jelenje</t>
  </si>
  <si>
    <t>Delnice</t>
  </si>
  <si>
    <t>Klana</t>
  </si>
  <si>
    <t>Kastav</t>
  </si>
  <si>
    <t>Kostrena</t>
  </si>
  <si>
    <t>Lokve</t>
  </si>
  <si>
    <t>Kraljevica</t>
  </si>
  <si>
    <t>Lopar</t>
  </si>
  <si>
    <t>Krk</t>
  </si>
  <si>
    <t>Lovran</t>
  </si>
  <si>
    <t>Malinska Dubašn.</t>
  </si>
  <si>
    <t>Mali Lošinj</t>
  </si>
  <si>
    <t>Matulji</t>
  </si>
  <si>
    <t>Mošćenička Draga</t>
  </si>
  <si>
    <t>Novi Vinodolski</t>
  </si>
  <si>
    <t>Mrkopalj</t>
  </si>
  <si>
    <t>Omišalj</t>
  </si>
  <si>
    <t>Opatija</t>
  </si>
  <si>
    <t>Punat</t>
  </si>
  <si>
    <t>Ravna Gora</t>
  </si>
  <si>
    <t>Rab</t>
  </si>
  <si>
    <t>Skrad</t>
  </si>
  <si>
    <t>Rijeka</t>
  </si>
  <si>
    <t>Vinodolska općina</t>
  </si>
  <si>
    <t>Viškovo</t>
  </si>
  <si>
    <t>Vrbnik</t>
  </si>
  <si>
    <t>Vrbovsko</t>
  </si>
  <si>
    <t>Donji Kukuruzari</t>
  </si>
  <si>
    <t>Glina</t>
  </si>
  <si>
    <t>Dvor</t>
  </si>
  <si>
    <t>Gvozd</t>
  </si>
  <si>
    <t>Hrvatska Kostajnica</t>
  </si>
  <si>
    <t>Hrvatska Dubica</t>
  </si>
  <si>
    <t>Jasenovac</t>
  </si>
  <si>
    <t>Kutina</t>
  </si>
  <si>
    <t>Lekenik</t>
  </si>
  <si>
    <t>Lipovljani</t>
  </si>
  <si>
    <t xml:space="preserve">Novska </t>
  </si>
  <si>
    <t>Majur</t>
  </si>
  <si>
    <t>Petrinja</t>
  </si>
  <si>
    <t>Martinska Ves</t>
  </si>
  <si>
    <t>Popovača</t>
  </si>
  <si>
    <t>Sunja</t>
  </si>
  <si>
    <t>Sisak</t>
  </si>
  <si>
    <t>Topusko</t>
  </si>
  <si>
    <t>Velika Ludina</t>
  </si>
  <si>
    <t>Baška Voda</t>
  </si>
  <si>
    <t>Hvar</t>
  </si>
  <si>
    <t>Bol</t>
  </si>
  <si>
    <t>Brela</t>
  </si>
  <si>
    <t>Cista Provo</t>
  </si>
  <si>
    <t>Imotski</t>
  </si>
  <si>
    <t>Dicmo</t>
  </si>
  <si>
    <t>Dugi Rat</t>
  </si>
  <si>
    <t>Dugopolje</t>
  </si>
  <si>
    <t>Kaštela</t>
  </si>
  <si>
    <t>Gradac</t>
  </si>
  <si>
    <t>Komiža</t>
  </si>
  <si>
    <t>Hrvace</t>
  </si>
  <si>
    <t>Makarska</t>
  </si>
  <si>
    <t>Jelsa</t>
  </si>
  <si>
    <t>Klis</t>
  </si>
  <si>
    <t>Lećevica</t>
  </si>
  <si>
    <t>Omiš</t>
  </si>
  <si>
    <t>Lokvičići</t>
  </si>
  <si>
    <t>Sinj</t>
  </si>
  <si>
    <t>Lovreć</t>
  </si>
  <si>
    <t>Marina</t>
  </si>
  <si>
    <t>Milna</t>
  </si>
  <si>
    <t>Solin</t>
  </si>
  <si>
    <t>Muć</t>
  </si>
  <si>
    <t>Nerežišća</t>
  </si>
  <si>
    <t>Okrug</t>
  </si>
  <si>
    <t>Split</t>
  </si>
  <si>
    <t>Otok</t>
  </si>
  <si>
    <t>Podbablje</t>
  </si>
  <si>
    <t>Podgora</t>
  </si>
  <si>
    <t>Podstrana</t>
  </si>
  <si>
    <t>Stari Grad</t>
  </si>
  <si>
    <t>Postira</t>
  </si>
  <si>
    <t>Prgomet</t>
  </si>
  <si>
    <t>Primorski Dolac</t>
  </si>
  <si>
    <t>Supetar</t>
  </si>
  <si>
    <t>Proložac</t>
  </si>
  <si>
    <t>Pučišća</t>
  </si>
  <si>
    <t>Runovići</t>
  </si>
  <si>
    <t>Trilj</t>
  </si>
  <si>
    <t>Seget</t>
  </si>
  <si>
    <t>Selca</t>
  </si>
  <si>
    <t>Sućuraj</t>
  </si>
  <si>
    <t>Trogir</t>
  </si>
  <si>
    <t>Sutivan</t>
  </si>
  <si>
    <t>Šestanovac</t>
  </si>
  <si>
    <t>Vis</t>
  </si>
  <si>
    <t>Šolta</t>
  </si>
  <si>
    <t>Tučepi</t>
  </si>
  <si>
    <t>Vrgorac</t>
  </si>
  <si>
    <t xml:space="preserve"> Zadvarje</t>
  </si>
  <si>
    <t>Zagvozd</t>
  </si>
  <si>
    <t>Vrlika</t>
  </si>
  <si>
    <t>Zmijavci</t>
  </si>
  <si>
    <t>Bilice</t>
  </si>
  <si>
    <t>Drniš</t>
  </si>
  <si>
    <t>Biskupija</t>
  </si>
  <si>
    <t>Civljane</t>
  </si>
  <si>
    <t>Ervenik</t>
  </si>
  <si>
    <t>Knin</t>
  </si>
  <si>
    <t>Kijevo</t>
  </si>
  <si>
    <t>Kistanje</t>
  </si>
  <si>
    <t>Murter-Kornati</t>
  </si>
  <si>
    <t>Skradin</t>
  </si>
  <si>
    <t>Pirovac</t>
  </si>
  <si>
    <t>Primošten</t>
  </si>
  <si>
    <t>Promina</t>
  </si>
  <si>
    <t>Šibenik</t>
  </si>
  <si>
    <t>Rogoznica</t>
  </si>
  <si>
    <t>Ružić</t>
  </si>
  <si>
    <t>Tisno</t>
  </si>
  <si>
    <t>Vodice</t>
  </si>
  <si>
    <t>Tribunj</t>
  </si>
  <si>
    <t>Unešić</t>
  </si>
  <si>
    <t>Bednja</t>
  </si>
  <si>
    <t>Ivanec</t>
  </si>
  <si>
    <t>Beretinec</t>
  </si>
  <si>
    <t>Breznica</t>
  </si>
  <si>
    <t>Breznički Hum</t>
  </si>
  <si>
    <t>Cestica</t>
  </si>
  <si>
    <t>Donja Voća</t>
  </si>
  <si>
    <t>Lepoglava</t>
  </si>
  <si>
    <t>Gornji Kneginec</t>
  </si>
  <si>
    <t>Jalžabet</t>
  </si>
  <si>
    <t>Klenovnik</t>
  </si>
  <si>
    <t>Ludbreg</t>
  </si>
  <si>
    <t>Ljubeščica</t>
  </si>
  <si>
    <t>Mali Bukovec</t>
  </si>
  <si>
    <t>Martijanec</t>
  </si>
  <si>
    <t>Maruševec</t>
  </si>
  <si>
    <t>Petrijanec</t>
  </si>
  <si>
    <t>Sračinec</t>
  </si>
  <si>
    <t>Novi Marof</t>
  </si>
  <si>
    <t>Sveti Đurđ</t>
  </si>
  <si>
    <t>Sveti Ilija</t>
  </si>
  <si>
    <t>Trnovec Bartolov.</t>
  </si>
  <si>
    <t>Varaždinske Toplice</t>
  </si>
  <si>
    <t>Veliki Bukovec</t>
  </si>
  <si>
    <t>Vidovec</t>
  </si>
  <si>
    <t xml:space="preserve">Varaždin </t>
  </si>
  <si>
    <t>Vinica</t>
  </si>
  <si>
    <t>Visoko</t>
  </si>
  <si>
    <t>Crnac</t>
  </si>
  <si>
    <t>Orahovica</t>
  </si>
  <si>
    <t>Čačinci</t>
  </si>
  <si>
    <t>Čađavica</t>
  </si>
  <si>
    <t>Gradina</t>
  </si>
  <si>
    <t>Lukač</t>
  </si>
  <si>
    <t>Slatina</t>
  </si>
  <si>
    <t>Mikleuš</t>
  </si>
  <si>
    <t>Nova Bukovica</t>
  </si>
  <si>
    <t>Pitomača</t>
  </si>
  <si>
    <t>Sopje</t>
  </si>
  <si>
    <t>Virovitica</t>
  </si>
  <si>
    <t>Suhopolje</t>
  </si>
  <si>
    <t>Špišić Bukovica</t>
  </si>
  <si>
    <t>Voćin</t>
  </si>
  <si>
    <t xml:space="preserve"> Zdenci</t>
  </si>
  <si>
    <t>Andrijaševci</t>
  </si>
  <si>
    <t>Ilok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</si>
  <si>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</si>
  <si>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</si>
  <si>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</si>
  <si>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</si>
  <si>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</si>
  <si>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</si>
  <si>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</si>
  <si>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</si>
  <si>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</si>
  <si>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</si>
  <si>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Vinkovci</t>
  </si>
  <si>
    <t>Lovas</t>
  </si>
  <si>
    <t>Markušica</t>
  </si>
  <si>
    <t>Negoslavci</t>
  </si>
  <si>
    <t>Nijemci</t>
  </si>
  <si>
    <t>Nuštar</t>
  </si>
  <si>
    <t>Privlaka</t>
  </si>
  <si>
    <t>Vukovar</t>
  </si>
  <si>
    <t>Stari Jankovci</t>
  </si>
  <si>
    <t>Stari Mikanovci</t>
  </si>
  <si>
    <t>Štitar</t>
  </si>
  <si>
    <t>Tompojevci</t>
  </si>
  <si>
    <t>Tordinci</t>
  </si>
  <si>
    <t>Županja</t>
  </si>
  <si>
    <t>Tovarnik</t>
  </si>
  <si>
    <t>Trpinja</t>
  </si>
  <si>
    <t>Vođinci</t>
  </si>
  <si>
    <t>Vrbanja</t>
  </si>
  <si>
    <t>Bibinje</t>
  </si>
  <si>
    <t>Benkovac</t>
  </si>
  <si>
    <t>Galovac</t>
  </si>
  <si>
    <t>Gračac</t>
  </si>
  <si>
    <t>Jasenice</t>
  </si>
  <si>
    <t>Kali</t>
  </si>
  <si>
    <t>Kolan</t>
  </si>
  <si>
    <t>Kukljica</t>
  </si>
  <si>
    <t>Lišane Ostrovičke</t>
  </si>
  <si>
    <t>Novigrad</t>
  </si>
  <si>
    <t>Pakoštane</t>
  </si>
  <si>
    <t>Pašman</t>
  </si>
  <si>
    <t>Nin</t>
  </si>
  <si>
    <t>Polača</t>
  </si>
  <si>
    <t>Poličnik</t>
  </si>
  <si>
    <t>Posedarje</t>
  </si>
  <si>
    <t>Povljana</t>
  </si>
  <si>
    <t>Obrovac</t>
  </si>
  <si>
    <t>Preko</t>
  </si>
  <si>
    <t>Ražanac</t>
  </si>
  <si>
    <t>Sali</t>
  </si>
  <si>
    <t>Pag</t>
  </si>
  <si>
    <t>Stankovci</t>
  </si>
  <si>
    <t>Starigrad</t>
  </si>
  <si>
    <t>Sukošan</t>
  </si>
  <si>
    <t>Sveti Filip i Jakov</t>
  </si>
  <si>
    <t>Bedenica</t>
  </si>
  <si>
    <t>Dugo Selo</t>
  </si>
  <si>
    <t>Bistra</t>
  </si>
  <si>
    <t>Brckovljani</t>
  </si>
  <si>
    <t>Brdovec</t>
  </si>
  <si>
    <t>Dubrava</t>
  </si>
  <si>
    <t>Farkaševac</t>
  </si>
  <si>
    <t>Jastrebarsko</t>
  </si>
  <si>
    <t>Gradec</t>
  </si>
  <si>
    <t>Jakovlje</t>
  </si>
  <si>
    <t>Klinča Sela</t>
  </si>
  <si>
    <t>Samobor</t>
  </si>
  <si>
    <t>Kloštar Ivanić</t>
  </si>
  <si>
    <t>Krašić</t>
  </si>
  <si>
    <t>Kravarsko</t>
  </si>
  <si>
    <t>Križ</t>
  </si>
  <si>
    <t>Luka</t>
  </si>
  <si>
    <t>Sveti Ivan Zelina</t>
  </si>
  <si>
    <t>Marija Gorica</t>
  </si>
  <si>
    <t>Orle</t>
  </si>
  <si>
    <t>Velika Gorica</t>
  </si>
  <si>
    <t>Pisarovina</t>
  </si>
  <si>
    <t>Pokupsko</t>
  </si>
  <si>
    <t>Preseka</t>
  </si>
  <si>
    <t>Vrbovec</t>
  </si>
  <si>
    <t>Pušća</t>
  </si>
  <si>
    <t>Rakovec</t>
  </si>
  <si>
    <t>Rugvica</t>
  </si>
  <si>
    <t>Zaprešić</t>
  </si>
  <si>
    <t>Stupnik</t>
  </si>
  <si>
    <t>Žumberak</t>
  </si>
  <si>
    <t>GRAD ZAGREB</t>
  </si>
  <si>
    <t>Škabrnja</t>
  </si>
  <si>
    <t>Zadar</t>
  </si>
  <si>
    <t>Tkon</t>
  </si>
  <si>
    <t>Vir</t>
  </si>
  <si>
    <t>Vrsi</t>
  </si>
  <si>
    <t>Zemunik Donji</t>
  </si>
  <si>
    <t>Kraljevec na Sutli</t>
  </si>
  <si>
    <t>Krapinske Toplice</t>
  </si>
  <si>
    <t>Sveti Križ Začretje</t>
  </si>
  <si>
    <t>Sv. Juraj na Bregu</t>
  </si>
  <si>
    <t>Sv. Martin na Muri</t>
  </si>
  <si>
    <t>Kaštelir-Labinci</t>
  </si>
  <si>
    <t>Dubravica</t>
  </si>
  <si>
    <t>Biograd na Moru</t>
  </si>
  <si>
    <t>Ivanić-Grad</t>
  </si>
  <si>
    <t>OPĆINE</t>
  </si>
  <si>
    <t>GRADOVI</t>
  </si>
  <si>
    <t>ŽUPANIJE 
I GRAD ZAGREB</t>
  </si>
  <si>
    <t>SVEUKUPNO OPĆINE, GRADOVI I ŽUPANIJE:</t>
  </si>
  <si>
    <t>Iznos iz općinskog proračuna</t>
  </si>
  <si>
    <t>Iznos iz županijskog proračuna i ukupno za cijelu županiju</t>
  </si>
  <si>
    <t>BJELOVARSKO-BILOGORSKA ŽUPANIJA</t>
  </si>
  <si>
    <t>BRODSKO-POSAVSKA ŽUPANIJA</t>
  </si>
  <si>
    <t>DUBROVAČKO-NERETVANSKA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</si>
  <si>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</si>
  <si>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</si>
  <si>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</si>
  <si>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</si>
  <si>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</si>
  <si>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</si>
  <si>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</si>
  <si>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</si>
  <si>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</si>
  <si>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</si>
  <si>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</si>
  <si>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</si>
  <si>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</si>
  <si>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</si>
  <si>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</si>
  <si>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</si>
  <si>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ISTARSKA 
ŽUPANIJA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</si>
</sst>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_k_n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A]d\.\ mmmm\ yyyy"/>
  </numFmts>
  <fonts count="44">
    <font>
      <sz val="10"/>
      <name val="Arial"/>
      <family val="0"/>
    </font>
    <font>
      <b/>
      <sz val="10.5"/>
      <name val="Arial Narrow"/>
      <family val="2"/>
    </font>
    <font>
      <sz val="10.5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.5"/>
      <color indexed="9"/>
      <name val="Arial Narrow"/>
      <family val="2"/>
    </font>
    <font>
      <sz val="10.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5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 wrapText="1"/>
    </xf>
    <xf numFmtId="4" fontId="7" fillId="36" borderId="1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7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5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 horizontal="right" vertical="center" wrapText="1"/>
    </xf>
    <xf numFmtId="4" fontId="1" fillId="13" borderId="10" xfId="0" applyNumberFormat="1" applyFont="1" applyFill="1" applyBorder="1" applyAlignment="1">
      <alignment horizontal="center" vertical="center" wrapText="1"/>
    </xf>
    <xf numFmtId="4" fontId="1" fillId="13" borderId="10" xfId="0" applyNumberFormat="1" applyFont="1" applyFill="1" applyBorder="1" applyAlignment="1">
      <alignment horizontal="right" vertical="center" wrapText="1"/>
    </xf>
    <xf numFmtId="0" fontId="7" fillId="36" borderId="10" xfId="0" applyFont="1" applyFill="1" applyBorder="1" applyAlignment="1">
      <alignment horizontal="right"/>
    </xf>
    <xf numFmtId="0" fontId="1" fillId="38" borderId="12" xfId="0" applyFont="1" applyFill="1" applyBorder="1" applyAlignment="1">
      <alignment horizontal="center" vertical="top" wrapText="1"/>
    </xf>
    <xf numFmtId="0" fontId="1" fillId="38" borderId="13" xfId="0" applyFont="1" applyFill="1" applyBorder="1" applyAlignment="1">
      <alignment horizontal="center" vertical="top" wrapText="1"/>
    </xf>
    <xf numFmtId="0" fontId="1" fillId="38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1" fillId="39" borderId="12" xfId="0" applyFont="1" applyFill="1" applyBorder="1" applyAlignment="1">
      <alignment horizontal="center" vertical="top" wrapText="1"/>
    </xf>
    <xf numFmtId="0" fontId="1" fillId="39" borderId="13" xfId="0" applyFont="1" applyFill="1" applyBorder="1" applyAlignment="1">
      <alignment horizontal="center" vertical="top" wrapText="1"/>
    </xf>
    <xf numFmtId="0" fontId="1" fillId="39" borderId="14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vertical="top" wrapText="1"/>
    </xf>
    <xf numFmtId="0" fontId="1" fillId="10" borderId="14" xfId="0" applyFont="1" applyFill="1" applyBorder="1" applyAlignment="1">
      <alignment horizontal="center" vertical="top" wrapText="1"/>
    </xf>
    <xf numFmtId="0" fontId="1" fillId="40" borderId="12" xfId="0" applyFont="1" applyFill="1" applyBorder="1" applyAlignment="1">
      <alignment horizontal="center" vertical="top" wrapText="1"/>
    </xf>
    <xf numFmtId="0" fontId="1" fillId="40" borderId="13" xfId="0" applyFont="1" applyFill="1" applyBorder="1" applyAlignment="1">
      <alignment horizontal="center" vertical="top" wrapText="1"/>
    </xf>
    <xf numFmtId="0" fontId="1" fillId="40" borderId="14" xfId="0" applyFont="1" applyFill="1" applyBorder="1" applyAlignment="1">
      <alignment horizontal="center" vertical="top" wrapText="1"/>
    </xf>
    <xf numFmtId="0" fontId="1" fillId="41" borderId="12" xfId="0" applyFont="1" applyFill="1" applyBorder="1" applyAlignment="1">
      <alignment horizontal="center" vertical="top" wrapText="1"/>
    </xf>
    <xf numFmtId="0" fontId="1" fillId="41" borderId="13" xfId="0" applyFont="1" applyFill="1" applyBorder="1" applyAlignment="1">
      <alignment horizontal="center" vertical="top" wrapText="1"/>
    </xf>
    <xf numFmtId="0" fontId="1" fillId="41" borderId="14" xfId="0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top" wrapText="1"/>
    </xf>
    <xf numFmtId="0" fontId="1" fillId="11" borderId="13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0" fontId="1" fillId="16" borderId="14" xfId="0" applyFont="1" applyFill="1" applyBorder="1" applyAlignment="1">
      <alignment horizontal="center" vertical="top" wrapText="1"/>
    </xf>
    <xf numFmtId="0" fontId="1" fillId="42" borderId="12" xfId="0" applyFont="1" applyFill="1" applyBorder="1" applyAlignment="1">
      <alignment horizontal="center" vertical="top" wrapText="1"/>
    </xf>
    <xf numFmtId="0" fontId="1" fillId="42" borderId="13" xfId="0" applyFont="1" applyFill="1" applyBorder="1" applyAlignment="1">
      <alignment horizontal="center" vertical="top" wrapText="1"/>
    </xf>
    <xf numFmtId="0" fontId="1" fillId="42" borderId="14" xfId="0" applyFont="1" applyFill="1" applyBorder="1" applyAlignment="1">
      <alignment horizontal="center" vertical="top" wrapText="1"/>
    </xf>
    <xf numFmtId="0" fontId="1" fillId="15" borderId="12" xfId="0" applyFont="1" applyFill="1" applyBorder="1" applyAlignment="1">
      <alignment horizontal="center" vertical="top" wrapText="1"/>
    </xf>
    <xf numFmtId="0" fontId="1" fillId="15" borderId="13" xfId="0" applyFont="1" applyFill="1" applyBorder="1" applyAlignment="1">
      <alignment horizontal="center" vertical="top" wrapText="1"/>
    </xf>
    <xf numFmtId="0" fontId="1" fillId="15" borderId="14" xfId="0" applyFont="1" applyFill="1" applyBorder="1" applyAlignment="1">
      <alignment horizontal="center" vertical="top" wrapText="1"/>
    </xf>
    <xf numFmtId="0" fontId="5" fillId="43" borderId="12" xfId="0" applyFont="1" applyFill="1" applyBorder="1" applyAlignment="1">
      <alignment horizontal="center" vertical="top" wrapText="1"/>
    </xf>
    <xf numFmtId="0" fontId="5" fillId="43" borderId="13" xfId="0" applyFont="1" applyFill="1" applyBorder="1" applyAlignment="1">
      <alignment horizontal="center" vertical="top" wrapText="1"/>
    </xf>
    <xf numFmtId="0" fontId="5" fillId="43" borderId="14" xfId="0" applyFont="1" applyFill="1" applyBorder="1" applyAlignment="1">
      <alignment horizontal="center" vertical="top" wrapText="1"/>
    </xf>
    <xf numFmtId="0" fontId="1" fillId="17" borderId="12" xfId="0" applyFont="1" applyFill="1" applyBorder="1" applyAlignment="1">
      <alignment horizontal="center" vertical="top" wrapText="1"/>
    </xf>
    <xf numFmtId="0" fontId="1" fillId="17" borderId="13" xfId="0" applyFont="1" applyFill="1" applyBorder="1" applyAlignment="1">
      <alignment horizontal="center" vertical="top" wrapText="1"/>
    </xf>
    <xf numFmtId="0" fontId="1" fillId="17" borderId="14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44" borderId="12" xfId="0" applyFont="1" applyFill="1" applyBorder="1" applyAlignment="1">
      <alignment horizontal="center" vertical="top" wrapText="1"/>
    </xf>
    <xf numFmtId="0" fontId="1" fillId="44" borderId="13" xfId="0" applyFont="1" applyFill="1" applyBorder="1" applyAlignment="1">
      <alignment horizontal="center" vertical="top" wrapText="1"/>
    </xf>
    <xf numFmtId="0" fontId="1" fillId="44" borderId="14" xfId="0" applyFont="1" applyFill="1" applyBorder="1" applyAlignment="1">
      <alignment horizontal="center" vertical="top" wrapText="1"/>
    </xf>
    <xf numFmtId="0" fontId="1" fillId="45" borderId="12" xfId="0" applyFont="1" applyFill="1" applyBorder="1" applyAlignment="1">
      <alignment horizontal="center" vertical="top" wrapText="1"/>
    </xf>
    <xf numFmtId="0" fontId="1" fillId="45" borderId="13" xfId="0" applyFont="1" applyFill="1" applyBorder="1" applyAlignment="1">
      <alignment horizontal="center" vertical="top" wrapText="1"/>
    </xf>
    <xf numFmtId="0" fontId="1" fillId="45" borderId="14" xfId="0" applyFont="1" applyFill="1" applyBorder="1" applyAlignment="1">
      <alignment horizontal="center" vertical="top" wrapText="1"/>
    </xf>
    <xf numFmtId="0" fontId="1" fillId="12" borderId="12" xfId="0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center" vertical="top" wrapText="1"/>
    </xf>
    <xf numFmtId="0" fontId="1" fillId="12" borderId="14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tabSelected="1" view="pageLayout" zoomScaleNormal="120" zoomScaleSheetLayoutView="100" workbookViewId="0" topLeftCell="A442">
      <selection activeCell="D34" sqref="D34:D46"/>
    </sheetView>
  </sheetViews>
  <sheetFormatPr defaultColWidth="9.140625" defaultRowHeight="12.75"/>
  <cols>
    <col min="1" max="1" width="17.8515625" style="35" customWidth="1"/>
    <col min="2" max="2" width="15.421875" style="32" customWidth="1"/>
    <col min="3" max="3" width="15.57421875" style="32" customWidth="1"/>
    <col min="4" max="4" width="14.7109375" style="32" customWidth="1"/>
    <col min="5" max="5" width="16.00390625" style="32" customWidth="1"/>
    <col min="6" max="6" width="19.00390625" style="32" customWidth="1"/>
    <col min="7" max="7" width="17.140625" style="32" customWidth="1"/>
    <col min="8" max="8" width="9.140625" style="32" customWidth="1"/>
    <col min="9" max="9" width="12.57421875" style="32" bestFit="1" customWidth="1"/>
    <col min="10" max="10" width="9.140625" style="32" customWidth="1"/>
    <col min="11" max="11" width="12.57421875" style="32" bestFit="1" customWidth="1"/>
    <col min="12" max="12" width="9.140625" style="32" customWidth="1"/>
    <col min="13" max="13" width="13.7109375" style="32" bestFit="1" customWidth="1"/>
    <col min="14" max="16384" width="9.140625" style="32" customWidth="1"/>
  </cols>
  <sheetData>
    <row r="1" spans="1:6" ht="39" customHeight="1">
      <c r="A1" s="36" t="s">
        <v>0</v>
      </c>
      <c r="B1" s="36" t="s">
        <v>1</v>
      </c>
      <c r="C1" s="37" t="s">
        <v>562</v>
      </c>
      <c r="D1" s="36" t="s">
        <v>2</v>
      </c>
      <c r="E1" s="37" t="s">
        <v>3</v>
      </c>
      <c r="F1" s="37" t="s">
        <v>563</v>
      </c>
    </row>
    <row r="2" spans="1:6" ht="17.25" customHeight="1">
      <c r="A2" s="43" t="s">
        <v>564</v>
      </c>
      <c r="B2" s="1" t="s">
        <v>4</v>
      </c>
      <c r="C2" s="2">
        <v>183200</v>
      </c>
      <c r="D2" s="3" t="s">
        <v>5</v>
      </c>
      <c r="E2" s="4">
        <v>6818230.55</v>
      </c>
      <c r="F2" s="4">
        <v>1196500</v>
      </c>
    </row>
    <row r="3" spans="1:6" ht="16.5" customHeight="1">
      <c r="A3" s="44"/>
      <c r="B3" s="1" t="s">
        <v>6</v>
      </c>
      <c r="C3" s="2">
        <v>148300</v>
      </c>
      <c r="D3" s="3"/>
      <c r="E3" s="4"/>
      <c r="F3" s="4"/>
    </row>
    <row r="4" spans="1:6" ht="15.75" customHeight="1">
      <c r="A4" s="44"/>
      <c r="B4" s="1" t="s">
        <v>7</v>
      </c>
      <c r="C4" s="2">
        <v>619500</v>
      </c>
      <c r="D4" s="3" t="s">
        <v>8</v>
      </c>
      <c r="E4" s="5">
        <v>1675898</v>
      </c>
      <c r="F4" s="4"/>
    </row>
    <row r="5" spans="1:6" ht="15" customHeight="1">
      <c r="A5" s="44"/>
      <c r="B5" s="1" t="s">
        <v>9</v>
      </c>
      <c r="C5" s="2">
        <v>336305</v>
      </c>
      <c r="D5" s="3"/>
      <c r="E5" s="5"/>
      <c r="F5" s="4"/>
    </row>
    <row r="6" spans="1:6" ht="18" customHeight="1">
      <c r="A6" s="44"/>
      <c r="B6" s="1" t="s">
        <v>10</v>
      </c>
      <c r="C6" s="2">
        <v>625004.43</v>
      </c>
      <c r="D6" s="3"/>
      <c r="E6" s="5"/>
      <c r="F6" s="4"/>
    </row>
    <row r="7" spans="1:6" ht="16.5" customHeight="1">
      <c r="A7" s="44"/>
      <c r="B7" s="1" t="s">
        <v>11</v>
      </c>
      <c r="C7" s="2">
        <v>86500</v>
      </c>
      <c r="D7" s="3" t="s">
        <v>12</v>
      </c>
      <c r="E7" s="4">
        <v>1728935</v>
      </c>
      <c r="F7" s="4"/>
    </row>
    <row r="8" spans="1:6" ht="17.25" customHeight="1">
      <c r="A8" s="44"/>
      <c r="B8" s="1" t="s">
        <v>13</v>
      </c>
      <c r="C8" s="2">
        <v>245669</v>
      </c>
      <c r="D8" s="3"/>
      <c r="E8" s="4"/>
      <c r="F8" s="4"/>
    </row>
    <row r="9" spans="1:6" ht="17.25" customHeight="1">
      <c r="A9" s="44"/>
      <c r="B9" s="1" t="s">
        <v>14</v>
      </c>
      <c r="C9" s="2">
        <v>260531</v>
      </c>
      <c r="D9" s="3"/>
      <c r="E9" s="4"/>
      <c r="F9" s="4"/>
    </row>
    <row r="10" spans="1:6" ht="14.25" customHeight="1">
      <c r="A10" s="44"/>
      <c r="B10" s="1" t="s">
        <v>15</v>
      </c>
      <c r="C10" s="2">
        <v>850553.58</v>
      </c>
      <c r="D10" s="3" t="s">
        <v>16</v>
      </c>
      <c r="E10" s="4">
        <v>1551917.4</v>
      </c>
      <c r="F10" s="4"/>
    </row>
    <row r="11" spans="1:6" ht="17.25" customHeight="1">
      <c r="A11" s="44"/>
      <c r="B11" s="1" t="s">
        <v>17</v>
      </c>
      <c r="C11" s="2">
        <v>163000</v>
      </c>
      <c r="D11" s="3"/>
      <c r="E11" s="4"/>
      <c r="F11" s="4"/>
    </row>
    <row r="12" spans="1:6" ht="15.75" customHeight="1">
      <c r="A12" s="44"/>
      <c r="B12" s="1" t="s">
        <v>18</v>
      </c>
      <c r="C12" s="2"/>
      <c r="D12" s="3"/>
      <c r="E12" s="4"/>
      <c r="F12" s="4"/>
    </row>
    <row r="13" spans="1:6" ht="18.75" customHeight="1">
      <c r="A13" s="44"/>
      <c r="B13" s="1" t="s">
        <v>19</v>
      </c>
      <c r="C13" s="2">
        <v>753750</v>
      </c>
      <c r="D13" s="3"/>
      <c r="E13" s="4"/>
      <c r="F13" s="4"/>
    </row>
    <row r="14" spans="1:6" ht="18.75" customHeight="1">
      <c r="A14" s="44"/>
      <c r="B14" s="1" t="s">
        <v>20</v>
      </c>
      <c r="C14" s="2">
        <v>279980.26</v>
      </c>
      <c r="D14" s="3"/>
      <c r="E14" s="4"/>
      <c r="F14" s="4"/>
    </row>
    <row r="15" spans="1:6" ht="18.75" customHeight="1">
      <c r="A15" s="44"/>
      <c r="B15" s="1" t="s">
        <v>21</v>
      </c>
      <c r="C15" s="2">
        <v>325880</v>
      </c>
      <c r="D15" s="3"/>
      <c r="E15" s="4"/>
      <c r="F15" s="4"/>
    </row>
    <row r="16" spans="1:6" ht="17.25" customHeight="1">
      <c r="A16" s="44"/>
      <c r="B16" s="1" t="s">
        <v>22</v>
      </c>
      <c r="C16" s="2">
        <v>356027.07</v>
      </c>
      <c r="D16" s="3"/>
      <c r="E16" s="4"/>
      <c r="F16" s="4"/>
    </row>
    <row r="17" spans="1:6" ht="17.25" customHeight="1">
      <c r="A17" s="44"/>
      <c r="B17" s="1" t="s">
        <v>23</v>
      </c>
      <c r="C17" s="2">
        <v>361973</v>
      </c>
      <c r="D17" s="3" t="s">
        <v>24</v>
      </c>
      <c r="E17" s="4">
        <v>1453614.56</v>
      </c>
      <c r="F17" s="4"/>
    </row>
    <row r="18" spans="1:6" ht="15.75" customHeight="1">
      <c r="A18" s="44"/>
      <c r="B18" s="1" t="s">
        <v>25</v>
      </c>
      <c r="C18" s="2">
        <v>718967.88</v>
      </c>
      <c r="D18" s="3"/>
      <c r="E18" s="4"/>
      <c r="F18" s="4"/>
    </row>
    <row r="19" spans="1:6" ht="15.75" customHeight="1">
      <c r="A19" s="45"/>
      <c r="B19" s="1" t="s">
        <v>26</v>
      </c>
      <c r="C19" s="2"/>
      <c r="D19" s="3"/>
      <c r="E19" s="4"/>
      <c r="F19" s="4"/>
    </row>
    <row r="20" spans="1:6" ht="14.25" customHeight="1">
      <c r="A20" s="46" t="s">
        <v>27</v>
      </c>
      <c r="B20" s="7">
        <f>SUM(C2:C19)</f>
        <v>6315141.22</v>
      </c>
      <c r="C20" s="7"/>
      <c r="D20" s="7">
        <f>SUM(E2:E19)</f>
        <v>13228595.510000002</v>
      </c>
      <c r="E20" s="8"/>
      <c r="F20" s="9">
        <f>B20+D20+F2</f>
        <v>20740236.73</v>
      </c>
    </row>
    <row r="21" spans="1:6" ht="16.5" customHeight="1">
      <c r="A21" s="47" t="s">
        <v>565</v>
      </c>
      <c r="B21" s="1" t="s">
        <v>28</v>
      </c>
      <c r="C21" s="2"/>
      <c r="D21" s="3" t="s">
        <v>29</v>
      </c>
      <c r="E21" s="4">
        <v>4720248.14</v>
      </c>
      <c r="F21" s="4">
        <v>2660560.42</v>
      </c>
    </row>
    <row r="22" spans="1:6" ht="17.25" customHeight="1">
      <c r="A22" s="48"/>
      <c r="B22" s="1" t="s">
        <v>30</v>
      </c>
      <c r="C22" s="2">
        <v>280222.6</v>
      </c>
      <c r="D22" s="3"/>
      <c r="E22" s="4"/>
      <c r="F22" s="4"/>
    </row>
    <row r="23" spans="1:6" ht="15.75" customHeight="1">
      <c r="A23" s="48"/>
      <c r="B23" s="1" t="s">
        <v>31</v>
      </c>
      <c r="C23" s="2">
        <v>117150</v>
      </c>
      <c r="D23" s="3"/>
      <c r="E23" s="4"/>
      <c r="F23" s="4"/>
    </row>
    <row r="24" spans="1:6" ht="13.5">
      <c r="A24" s="48"/>
      <c r="B24" s="1" t="s">
        <v>32</v>
      </c>
      <c r="C24" s="2">
        <v>712558.58</v>
      </c>
      <c r="D24" s="3"/>
      <c r="E24" s="4"/>
      <c r="F24" s="4"/>
    </row>
    <row r="25" spans="1:6" ht="13.5">
      <c r="A25" s="48"/>
      <c r="B25" s="1" t="s">
        <v>33</v>
      </c>
      <c r="C25" s="2">
        <v>482815.4</v>
      </c>
      <c r="D25" s="3"/>
      <c r="E25" s="4"/>
      <c r="F25" s="4"/>
    </row>
    <row r="26" spans="1:6" ht="13.5">
      <c r="A26" s="48"/>
      <c r="B26" s="1" t="s">
        <v>34</v>
      </c>
      <c r="C26" s="2">
        <v>560360</v>
      </c>
      <c r="D26" s="3"/>
      <c r="E26" s="4"/>
      <c r="F26" s="4"/>
    </row>
    <row r="27" spans="1:6" ht="13.5">
      <c r="A27" s="48"/>
      <c r="B27" s="1" t="s">
        <v>35</v>
      </c>
      <c r="C27" s="2">
        <v>153550</v>
      </c>
      <c r="D27" s="3"/>
      <c r="E27" s="4"/>
      <c r="F27" s="4"/>
    </row>
    <row r="28" spans="1:6" ht="13.5">
      <c r="A28" s="48"/>
      <c r="B28" s="1" t="s">
        <v>36</v>
      </c>
      <c r="C28" s="2">
        <v>1097000</v>
      </c>
      <c r="D28" s="3"/>
      <c r="E28" s="4"/>
      <c r="F28" s="4"/>
    </row>
    <row r="29" spans="1:6" ht="13.5">
      <c r="A29" s="48"/>
      <c r="B29" s="1" t="s">
        <v>37</v>
      </c>
      <c r="C29" s="2">
        <v>187235.1</v>
      </c>
      <c r="D29" s="3"/>
      <c r="E29" s="4"/>
      <c r="F29" s="4"/>
    </row>
    <row r="30" spans="1:6" ht="13.5">
      <c r="A30" s="48"/>
      <c r="B30" s="1" t="s">
        <v>38</v>
      </c>
      <c r="C30" s="2">
        <v>235470</v>
      </c>
      <c r="D30" s="3"/>
      <c r="E30" s="4"/>
      <c r="F30" s="4"/>
    </row>
    <row r="31" spans="1:6" ht="13.5">
      <c r="A31" s="48"/>
      <c r="B31" s="1" t="s">
        <v>39</v>
      </c>
      <c r="C31" s="2">
        <v>355599.06</v>
      </c>
      <c r="D31" s="3"/>
      <c r="E31" s="4"/>
      <c r="F31" s="4"/>
    </row>
    <row r="32" spans="1:6" ht="13.5">
      <c r="A32" s="48"/>
      <c r="B32" s="1" t="s">
        <v>40</v>
      </c>
      <c r="C32" s="2">
        <v>360375.01</v>
      </c>
      <c r="D32" s="3"/>
      <c r="E32" s="4"/>
      <c r="F32" s="4"/>
    </row>
    <row r="33" spans="1:6" ht="13.5">
      <c r="A33" s="48"/>
      <c r="B33" s="1" t="s">
        <v>41</v>
      </c>
      <c r="C33" s="2">
        <v>731354</v>
      </c>
      <c r="D33" s="3"/>
      <c r="E33" s="4"/>
      <c r="F33" s="4"/>
    </row>
    <row r="34" spans="1:6" ht="13.5">
      <c r="A34" s="48"/>
      <c r="B34" s="1" t="s">
        <v>42</v>
      </c>
      <c r="C34" s="2">
        <v>318674.49</v>
      </c>
      <c r="D34" s="3" t="s">
        <v>43</v>
      </c>
      <c r="E34" s="4">
        <v>3385353</v>
      </c>
      <c r="F34" s="4"/>
    </row>
    <row r="35" spans="1:6" ht="13.5">
      <c r="A35" s="48"/>
      <c r="B35" s="1" t="s">
        <v>44</v>
      </c>
      <c r="C35" s="2">
        <v>250498</v>
      </c>
      <c r="D35" s="3"/>
      <c r="E35" s="4"/>
      <c r="F35" s="4"/>
    </row>
    <row r="36" spans="1:6" ht="13.5">
      <c r="A36" s="48"/>
      <c r="B36" s="1" t="s">
        <v>45</v>
      </c>
      <c r="C36" s="2">
        <v>1378693.38</v>
      </c>
      <c r="D36" s="3"/>
      <c r="E36" s="4"/>
      <c r="F36" s="4"/>
    </row>
    <row r="37" spans="1:6" ht="13.5">
      <c r="A37" s="48"/>
      <c r="B37" s="1" t="s">
        <v>46</v>
      </c>
      <c r="C37" s="2">
        <v>448201</v>
      </c>
      <c r="D37" s="3"/>
      <c r="E37" s="4"/>
      <c r="F37" s="4"/>
    </row>
    <row r="38" spans="1:6" ht="13.5">
      <c r="A38" s="48"/>
      <c r="B38" s="1" t="s">
        <v>47</v>
      </c>
      <c r="C38" s="2">
        <v>492452.04</v>
      </c>
      <c r="D38" s="3"/>
      <c r="E38" s="4"/>
      <c r="F38" s="4"/>
    </row>
    <row r="39" spans="1:6" ht="13.5">
      <c r="A39" s="48"/>
      <c r="B39" s="1" t="s">
        <v>48</v>
      </c>
      <c r="C39" s="2">
        <v>48000</v>
      </c>
      <c r="D39" s="3"/>
      <c r="E39" s="4"/>
      <c r="F39" s="4"/>
    </row>
    <row r="40" spans="1:6" ht="13.5">
      <c r="A40" s="48"/>
      <c r="B40" s="1" t="s">
        <v>49</v>
      </c>
      <c r="C40" s="2">
        <v>203757</v>
      </c>
      <c r="D40" s="3"/>
      <c r="E40" s="4"/>
      <c r="F40" s="4"/>
    </row>
    <row r="41" spans="1:6" ht="13.5">
      <c r="A41" s="48"/>
      <c r="B41" s="1" t="s">
        <v>50</v>
      </c>
      <c r="C41" s="2">
        <v>152324.66</v>
      </c>
      <c r="D41" s="3"/>
      <c r="E41" s="4"/>
      <c r="F41" s="4"/>
    </row>
    <row r="42" spans="1:6" ht="13.5">
      <c r="A42" s="48"/>
      <c r="B42" s="1" t="s">
        <v>51</v>
      </c>
      <c r="C42" s="2">
        <v>116211</v>
      </c>
      <c r="D42" s="3"/>
      <c r="E42" s="4"/>
      <c r="F42" s="4"/>
    </row>
    <row r="43" spans="1:6" ht="13.5">
      <c r="A43" s="48"/>
      <c r="B43" s="1" t="s">
        <v>52</v>
      </c>
      <c r="C43" s="2">
        <v>419762</v>
      </c>
      <c r="D43" s="3"/>
      <c r="E43" s="4"/>
      <c r="F43" s="4"/>
    </row>
    <row r="44" spans="1:6" ht="13.5">
      <c r="A44" s="48"/>
      <c r="B44" s="1" t="s">
        <v>53</v>
      </c>
      <c r="C44" s="2"/>
      <c r="D44" s="3"/>
      <c r="E44" s="4"/>
      <c r="F44" s="4"/>
    </row>
    <row r="45" spans="1:6" ht="13.5">
      <c r="A45" s="48"/>
      <c r="B45" s="1" t="s">
        <v>54</v>
      </c>
      <c r="C45" s="2"/>
      <c r="D45" s="3"/>
      <c r="E45" s="4"/>
      <c r="F45" s="4"/>
    </row>
    <row r="46" spans="1:6" ht="18" customHeight="1">
      <c r="A46" s="49"/>
      <c r="B46" s="1" t="s">
        <v>55</v>
      </c>
      <c r="C46" s="2"/>
      <c r="D46" s="3"/>
      <c r="E46" s="4"/>
      <c r="F46" s="4"/>
    </row>
    <row r="47" spans="1:6" ht="21.75" customHeight="1">
      <c r="A47" s="6" t="s">
        <v>27</v>
      </c>
      <c r="B47" s="7">
        <f>SUM(C21:C46)</f>
        <v>9102263.32</v>
      </c>
      <c r="C47" s="7"/>
      <c r="D47" s="7">
        <f>SUM(E21:E46)</f>
        <v>8105601.14</v>
      </c>
      <c r="E47" s="7"/>
      <c r="F47" s="9">
        <f>B47+D47+F21</f>
        <v>19868424.880000003</v>
      </c>
    </row>
    <row r="48" spans="1:6" ht="15.75" customHeight="1">
      <c r="A48" s="50" t="s">
        <v>566</v>
      </c>
      <c r="B48" s="1" t="s">
        <v>56</v>
      </c>
      <c r="C48" s="2">
        <v>1322000</v>
      </c>
      <c r="D48" s="3" t="s">
        <v>57</v>
      </c>
      <c r="E48" s="4">
        <v>16267458.08</v>
      </c>
      <c r="F48" s="4">
        <v>1100026</v>
      </c>
    </row>
    <row r="49" spans="1:6" ht="19.5" customHeight="1">
      <c r="A49" s="51"/>
      <c r="B49" s="1" t="s">
        <v>58</v>
      </c>
      <c r="C49" s="2">
        <v>539400</v>
      </c>
      <c r="D49" s="3"/>
      <c r="E49" s="4"/>
      <c r="F49" s="4"/>
    </row>
    <row r="50" spans="1:6" ht="17.25" customHeight="1">
      <c r="A50" s="51"/>
      <c r="B50" s="1" t="s">
        <v>59</v>
      </c>
      <c r="C50" s="10"/>
      <c r="D50" s="3"/>
      <c r="E50" s="4"/>
      <c r="F50" s="4"/>
    </row>
    <row r="51" spans="1:6" ht="13.5">
      <c r="A51" s="51"/>
      <c r="B51" s="1" t="s">
        <v>60</v>
      </c>
      <c r="C51" s="2">
        <v>2610000</v>
      </c>
      <c r="D51" s="3"/>
      <c r="E51" s="4"/>
      <c r="F51" s="4"/>
    </row>
    <row r="52" spans="1:6" ht="13.5">
      <c r="A52" s="51"/>
      <c r="B52" s="1" t="s">
        <v>61</v>
      </c>
      <c r="C52" s="2">
        <v>86200</v>
      </c>
      <c r="D52" s="3"/>
      <c r="E52" s="4"/>
      <c r="F52" s="4"/>
    </row>
    <row r="53" spans="1:6" ht="13.5">
      <c r="A53" s="51"/>
      <c r="B53" s="1" t="s">
        <v>62</v>
      </c>
      <c r="C53" s="2"/>
      <c r="D53" s="3"/>
      <c r="E53" s="4"/>
      <c r="F53" s="4"/>
    </row>
    <row r="54" spans="1:6" ht="13.5">
      <c r="A54" s="51"/>
      <c r="B54" s="1" t="s">
        <v>63</v>
      </c>
      <c r="C54" s="2">
        <v>477283.5</v>
      </c>
      <c r="D54" s="3" t="s">
        <v>64</v>
      </c>
      <c r="E54" s="4">
        <v>1515791.3</v>
      </c>
      <c r="F54" s="4"/>
    </row>
    <row r="55" spans="1:6" ht="13.5">
      <c r="A55" s="51"/>
      <c r="B55" s="1" t="s">
        <v>65</v>
      </c>
      <c r="C55" s="2"/>
      <c r="D55" s="3"/>
      <c r="E55" s="4"/>
      <c r="F55" s="4"/>
    </row>
    <row r="56" spans="1:6" ht="13.5">
      <c r="A56" s="51"/>
      <c r="B56" s="1" t="s">
        <v>66</v>
      </c>
      <c r="C56" s="2"/>
      <c r="D56" s="3" t="s">
        <v>67</v>
      </c>
      <c r="E56" s="4">
        <v>3170476.36</v>
      </c>
      <c r="F56" s="4"/>
    </row>
    <row r="57" spans="1:6" ht="13.5">
      <c r="A57" s="51"/>
      <c r="B57" s="1" t="s">
        <v>68</v>
      </c>
      <c r="C57" s="2"/>
      <c r="D57" s="3"/>
      <c r="E57" s="4"/>
      <c r="F57" s="4"/>
    </row>
    <row r="58" spans="1:6" ht="13.5">
      <c r="A58" s="51"/>
      <c r="B58" s="1" t="s">
        <v>69</v>
      </c>
      <c r="C58" s="11">
        <v>352640</v>
      </c>
      <c r="D58" s="3"/>
      <c r="E58" s="4"/>
      <c r="F58" s="4"/>
    </row>
    <row r="59" spans="1:6" ht="13.5">
      <c r="A59" s="51"/>
      <c r="B59" s="1" t="s">
        <v>70</v>
      </c>
      <c r="C59" s="2">
        <v>124310.21</v>
      </c>
      <c r="D59" s="3"/>
      <c r="E59" s="4"/>
      <c r="F59" s="4"/>
    </row>
    <row r="60" spans="1:6" ht="13.5">
      <c r="A60" s="51"/>
      <c r="B60" s="1" t="s">
        <v>71</v>
      </c>
      <c r="C60" s="2"/>
      <c r="D60" s="3" t="s">
        <v>72</v>
      </c>
      <c r="E60" s="4">
        <v>770837.09</v>
      </c>
      <c r="F60" s="4"/>
    </row>
    <row r="61" spans="1:6" ht="13.5">
      <c r="A61" s="51"/>
      <c r="B61" s="1" t="s">
        <v>73</v>
      </c>
      <c r="C61" s="2"/>
      <c r="D61" s="3"/>
      <c r="E61" s="4"/>
      <c r="F61" s="4"/>
    </row>
    <row r="62" spans="1:6" ht="13.5">
      <c r="A62" s="51"/>
      <c r="B62" s="1" t="s">
        <v>74</v>
      </c>
      <c r="C62" s="2"/>
      <c r="D62" s="3" t="s">
        <v>75</v>
      </c>
      <c r="E62" s="4">
        <v>1553560</v>
      </c>
      <c r="F62" s="4"/>
    </row>
    <row r="63" spans="1:6" ht="13.5">
      <c r="A63" s="51"/>
      <c r="B63" s="1" t="s">
        <v>76</v>
      </c>
      <c r="C63" s="2">
        <v>0</v>
      </c>
      <c r="D63" s="3"/>
      <c r="E63" s="4"/>
      <c r="F63" s="4"/>
    </row>
    <row r="64" spans="1:6" ht="13.5">
      <c r="A64" s="52"/>
      <c r="B64" s="1" t="s">
        <v>77</v>
      </c>
      <c r="C64" s="2">
        <v>3702731</v>
      </c>
      <c r="D64" s="3"/>
      <c r="E64" s="4"/>
      <c r="F64" s="4"/>
    </row>
    <row r="65" spans="1:6" ht="13.5" customHeight="1">
      <c r="A65" s="46" t="s">
        <v>27</v>
      </c>
      <c r="B65" s="7">
        <f>SUM(C48:C64)</f>
        <v>9214564.71</v>
      </c>
      <c r="C65" s="7"/>
      <c r="D65" s="7">
        <f>SUM(E48:E64)</f>
        <v>23278122.83</v>
      </c>
      <c r="E65" s="12"/>
      <c r="F65" s="9">
        <f>B65+D65+F48</f>
        <v>33592713.54</v>
      </c>
    </row>
    <row r="66" spans="1:6" ht="15.75" customHeight="1">
      <c r="A66" s="53" t="s">
        <v>583</v>
      </c>
      <c r="B66" s="1" t="s">
        <v>78</v>
      </c>
      <c r="C66" s="2">
        <v>1036017.5</v>
      </c>
      <c r="D66" s="3" t="s">
        <v>79</v>
      </c>
      <c r="E66" s="4">
        <v>2291698</v>
      </c>
      <c r="F66" s="4">
        <v>10567667.6</v>
      </c>
    </row>
    <row r="67" spans="1:6" ht="16.5" customHeight="1">
      <c r="A67" s="54"/>
      <c r="B67" s="1" t="s">
        <v>80</v>
      </c>
      <c r="C67" s="2"/>
      <c r="D67" s="3"/>
      <c r="E67" s="4"/>
      <c r="F67" s="4"/>
    </row>
    <row r="68" spans="1:6" ht="13.5">
      <c r="A68" s="54"/>
      <c r="B68" s="1" t="s">
        <v>81</v>
      </c>
      <c r="C68" s="2">
        <v>830788.72</v>
      </c>
      <c r="D68" s="3"/>
      <c r="E68" s="4"/>
      <c r="F68" s="4"/>
    </row>
    <row r="69" spans="1:6" ht="13.5">
      <c r="A69" s="54"/>
      <c r="B69" s="1" t="s">
        <v>82</v>
      </c>
      <c r="C69" s="2">
        <v>0</v>
      </c>
      <c r="D69" s="3" t="s">
        <v>83</v>
      </c>
      <c r="E69" s="4">
        <v>3226490.22</v>
      </c>
      <c r="F69" s="4"/>
    </row>
    <row r="70" spans="1:6" ht="13.5">
      <c r="A70" s="54"/>
      <c r="B70" s="1" t="s">
        <v>84</v>
      </c>
      <c r="C70" s="2">
        <v>279500</v>
      </c>
      <c r="D70" s="3"/>
      <c r="E70" s="4"/>
      <c r="F70" s="4"/>
    </row>
    <row r="71" spans="1:6" ht="13.5">
      <c r="A71" s="54"/>
      <c r="B71" s="1" t="s">
        <v>85</v>
      </c>
      <c r="C71" s="2"/>
      <c r="D71" s="3"/>
      <c r="E71" s="4"/>
      <c r="F71" s="4"/>
    </row>
    <row r="72" spans="1:6" ht="13.5">
      <c r="A72" s="54"/>
      <c r="B72" s="1" t="s">
        <v>86</v>
      </c>
      <c r="C72" s="2">
        <v>76999.61</v>
      </c>
      <c r="D72" s="3" t="s">
        <v>87</v>
      </c>
      <c r="E72" s="4"/>
      <c r="F72" s="4"/>
    </row>
    <row r="73" spans="1:6" ht="13.5">
      <c r="A73" s="54"/>
      <c r="B73" s="1" t="s">
        <v>88</v>
      </c>
      <c r="C73" s="2">
        <v>647553.73</v>
      </c>
      <c r="D73" s="3"/>
      <c r="E73" s="4"/>
      <c r="F73" s="4"/>
    </row>
    <row r="74" spans="1:6" ht="13.5">
      <c r="A74" s="54"/>
      <c r="B74" s="1" t="s">
        <v>89</v>
      </c>
      <c r="C74" s="2">
        <v>891500</v>
      </c>
      <c r="D74" s="3"/>
      <c r="E74" s="4"/>
      <c r="F74" s="4"/>
    </row>
    <row r="75" spans="1:6" ht="13.5">
      <c r="A75" s="54"/>
      <c r="B75" s="1" t="s">
        <v>90</v>
      </c>
      <c r="C75" s="2">
        <v>72868</v>
      </c>
      <c r="D75" s="3" t="s">
        <v>91</v>
      </c>
      <c r="E75" s="4"/>
      <c r="F75" s="4"/>
    </row>
    <row r="76" spans="1:6" ht="13.5">
      <c r="A76" s="54"/>
      <c r="B76" s="1" t="s">
        <v>554</v>
      </c>
      <c r="C76" s="11"/>
      <c r="D76" s="3"/>
      <c r="E76" s="4"/>
      <c r="F76" s="4"/>
    </row>
    <row r="77" spans="1:6" ht="13.5">
      <c r="A77" s="54"/>
      <c r="B77" s="1" t="s">
        <v>92</v>
      </c>
      <c r="C77" s="2">
        <v>2206121.74</v>
      </c>
      <c r="D77" s="3"/>
      <c r="E77" s="4"/>
      <c r="F77" s="4"/>
    </row>
    <row r="78" spans="1:6" ht="13.5">
      <c r="A78" s="54"/>
      <c r="B78" s="1" t="s">
        <v>93</v>
      </c>
      <c r="C78" s="2">
        <v>481307</v>
      </c>
      <c r="D78" s="3" t="s">
        <v>94</v>
      </c>
      <c r="E78" s="4">
        <v>915405.45</v>
      </c>
      <c r="F78" s="4"/>
    </row>
    <row r="79" spans="1:6" ht="13.5">
      <c r="A79" s="54"/>
      <c r="B79" s="1" t="s">
        <v>95</v>
      </c>
      <c r="C79" s="2">
        <v>985988.7</v>
      </c>
      <c r="D79" s="3"/>
      <c r="E79" s="4"/>
      <c r="F79" s="4"/>
    </row>
    <row r="80" spans="1:6" ht="13.5">
      <c r="A80" s="54"/>
      <c r="B80" s="1" t="s">
        <v>96</v>
      </c>
      <c r="C80" s="2">
        <v>0</v>
      </c>
      <c r="D80" s="3"/>
      <c r="E80" s="4"/>
      <c r="F80" s="4"/>
    </row>
    <row r="81" spans="1:6" ht="13.5">
      <c r="A81" s="54"/>
      <c r="B81" s="1" t="s">
        <v>97</v>
      </c>
      <c r="C81" s="2">
        <v>1132631.9</v>
      </c>
      <c r="D81" s="3" t="s">
        <v>98</v>
      </c>
      <c r="E81" s="4">
        <v>13995662</v>
      </c>
      <c r="F81" s="4"/>
    </row>
    <row r="82" spans="1:6" ht="13.5">
      <c r="A82" s="54"/>
      <c r="B82" s="1" t="s">
        <v>99</v>
      </c>
      <c r="C82" s="2"/>
      <c r="D82" s="3"/>
      <c r="E82" s="4"/>
      <c r="F82" s="4"/>
    </row>
    <row r="83" spans="1:6" ht="13.5">
      <c r="A83" s="54"/>
      <c r="B83" s="1" t="s">
        <v>100</v>
      </c>
      <c r="C83" s="2">
        <v>178525</v>
      </c>
      <c r="D83" s="3"/>
      <c r="E83" s="4"/>
      <c r="F83" s="4"/>
    </row>
    <row r="84" spans="1:6" ht="13.5">
      <c r="A84" s="54"/>
      <c r="B84" s="1" t="s">
        <v>101</v>
      </c>
      <c r="C84" s="2">
        <v>691702.19</v>
      </c>
      <c r="D84" s="3"/>
      <c r="E84" s="4"/>
      <c r="F84" s="4"/>
    </row>
    <row r="85" spans="1:6" ht="13.5">
      <c r="A85" s="54"/>
      <c r="B85" s="1" t="s">
        <v>102</v>
      </c>
      <c r="C85" s="2">
        <v>168214.53</v>
      </c>
      <c r="D85" s="3" t="s">
        <v>103</v>
      </c>
      <c r="E85" s="4">
        <v>12060630</v>
      </c>
      <c r="F85" s="4"/>
    </row>
    <row r="86" spans="1:6" ht="13.5">
      <c r="A86" s="54"/>
      <c r="B86" s="1" t="s">
        <v>104</v>
      </c>
      <c r="C86" s="2">
        <v>916035.54</v>
      </c>
      <c r="D86" s="3"/>
      <c r="E86" s="4"/>
      <c r="F86" s="4"/>
    </row>
    <row r="87" spans="1:6" ht="13.5">
      <c r="A87" s="54"/>
      <c r="B87" s="1" t="s">
        <v>105</v>
      </c>
      <c r="C87" s="2">
        <v>1231624</v>
      </c>
      <c r="D87" s="3"/>
      <c r="E87" s="4"/>
      <c r="F87" s="4"/>
    </row>
    <row r="88" spans="1:6" ht="13.5">
      <c r="A88" s="54"/>
      <c r="B88" s="1" t="s">
        <v>106</v>
      </c>
      <c r="C88" s="2"/>
      <c r="D88" s="3" t="s">
        <v>107</v>
      </c>
      <c r="E88" s="4">
        <v>3643500</v>
      </c>
      <c r="F88" s="4"/>
    </row>
    <row r="89" spans="1:6" ht="13.5">
      <c r="A89" s="54"/>
      <c r="B89" s="1" t="s">
        <v>108</v>
      </c>
      <c r="C89" s="2">
        <v>123764</v>
      </c>
      <c r="D89" s="3"/>
      <c r="E89" s="4"/>
      <c r="F89" s="4"/>
    </row>
    <row r="90" spans="1:6" ht="13.5">
      <c r="A90" s="54"/>
      <c r="B90" s="1" t="s">
        <v>109</v>
      </c>
      <c r="C90" s="2">
        <v>477112</v>
      </c>
      <c r="D90" s="3"/>
      <c r="E90" s="4"/>
      <c r="F90" s="4"/>
    </row>
    <row r="91" spans="1:6" ht="13.5">
      <c r="A91" s="54"/>
      <c r="B91" s="1" t="s">
        <v>110</v>
      </c>
      <c r="C91" s="2">
        <v>2133613.89</v>
      </c>
      <c r="D91" s="3" t="s">
        <v>111</v>
      </c>
      <c r="E91" s="4">
        <v>5034538</v>
      </c>
      <c r="F91" s="4"/>
    </row>
    <row r="92" spans="1:6" ht="13.5">
      <c r="A92" s="54"/>
      <c r="B92" s="1" t="s">
        <v>112</v>
      </c>
      <c r="C92" s="2">
        <v>113391.86</v>
      </c>
      <c r="D92" s="3"/>
      <c r="E92" s="4"/>
      <c r="F92" s="4"/>
    </row>
    <row r="93" spans="1:6" ht="13.5">
      <c r="A93" s="54"/>
      <c r="B93" s="1" t="s">
        <v>113</v>
      </c>
      <c r="C93" s="11"/>
      <c r="D93" s="3"/>
      <c r="E93" s="4"/>
      <c r="F93" s="4"/>
    </row>
    <row r="94" spans="1:6" ht="13.5">
      <c r="A94" s="54"/>
      <c r="B94" s="1" t="s">
        <v>114</v>
      </c>
      <c r="C94" s="11"/>
      <c r="D94" s="3" t="s">
        <v>115</v>
      </c>
      <c r="E94" s="4">
        <v>1703100</v>
      </c>
      <c r="F94" s="4"/>
    </row>
    <row r="95" spans="1:6" ht="13.5">
      <c r="A95" s="54"/>
      <c r="B95" s="1" t="s">
        <v>116</v>
      </c>
      <c r="C95" s="11">
        <v>911540.54</v>
      </c>
      <c r="D95" s="3"/>
      <c r="E95" s="4"/>
      <c r="F95" s="4"/>
    </row>
    <row r="96" spans="1:6" ht="22.5" customHeight="1">
      <c r="A96" s="55"/>
      <c r="B96" s="1" t="s">
        <v>117</v>
      </c>
      <c r="C96" s="2">
        <v>0</v>
      </c>
      <c r="D96" s="3"/>
      <c r="E96" s="4"/>
      <c r="F96" s="4"/>
    </row>
    <row r="97" spans="1:6" ht="21" customHeight="1">
      <c r="A97" s="46" t="s">
        <v>27</v>
      </c>
      <c r="B97" s="7">
        <f>SUM(C66:C96)</f>
        <v>15586800.45</v>
      </c>
      <c r="C97" s="7"/>
      <c r="D97" s="7">
        <f>SUM(E66:E96)</f>
        <v>42871023.67</v>
      </c>
      <c r="E97" s="12"/>
      <c r="F97" s="9">
        <f>B97+D97+F66</f>
        <v>69025491.72</v>
      </c>
    </row>
    <row r="98" spans="1:6" ht="14.25" customHeight="1">
      <c r="A98" s="56" t="s">
        <v>567</v>
      </c>
      <c r="B98" s="1" t="s">
        <v>118</v>
      </c>
      <c r="C98" s="2">
        <v>900328</v>
      </c>
      <c r="D98" s="3" t="s">
        <v>119</v>
      </c>
      <c r="E98" s="4">
        <v>1283404.26</v>
      </c>
      <c r="F98" s="4">
        <v>5031196.31</v>
      </c>
    </row>
    <row r="99" spans="1:6" ht="16.5" customHeight="1">
      <c r="A99" s="57"/>
      <c r="B99" s="1" t="s">
        <v>120</v>
      </c>
      <c r="C99" s="2">
        <v>32000</v>
      </c>
      <c r="D99" s="3"/>
      <c r="E99" s="4"/>
      <c r="F99" s="4"/>
    </row>
    <row r="100" spans="1:6" ht="13.5">
      <c r="A100" s="57"/>
      <c r="B100" s="1" t="s">
        <v>121</v>
      </c>
      <c r="C100" s="2"/>
      <c r="D100" s="3"/>
      <c r="E100" s="4"/>
      <c r="F100" s="4"/>
    </row>
    <row r="101" spans="1:6" ht="13.5">
      <c r="A101" s="57"/>
      <c r="B101" s="1" t="s">
        <v>122</v>
      </c>
      <c r="C101" s="2">
        <v>153550</v>
      </c>
      <c r="D101" s="3" t="s">
        <v>123</v>
      </c>
      <c r="E101" s="4">
        <v>10865219.62</v>
      </c>
      <c r="F101" s="4"/>
    </row>
    <row r="102" spans="1:6" ht="13.5">
      <c r="A102" s="57"/>
      <c r="B102" s="1" t="s">
        <v>124</v>
      </c>
      <c r="C102" s="2">
        <v>293000</v>
      </c>
      <c r="D102" s="3"/>
      <c r="E102" s="4"/>
      <c r="F102" s="4"/>
    </row>
    <row r="103" spans="1:6" ht="13.5">
      <c r="A103" s="57"/>
      <c r="B103" s="1" t="s">
        <v>125</v>
      </c>
      <c r="C103" s="2">
        <v>519449.75</v>
      </c>
      <c r="D103" s="3"/>
      <c r="E103" s="4"/>
      <c r="F103" s="4"/>
    </row>
    <row r="104" spans="1:6" ht="13.5">
      <c r="A104" s="57"/>
      <c r="B104" s="1" t="s">
        <v>126</v>
      </c>
      <c r="C104" s="2">
        <v>112232.6</v>
      </c>
      <c r="D104" s="3"/>
      <c r="E104" s="4"/>
      <c r="F104" s="4"/>
    </row>
    <row r="105" spans="1:6" ht="13.5">
      <c r="A105" s="57"/>
      <c r="B105" s="1" t="s">
        <v>127</v>
      </c>
      <c r="C105" s="2">
        <v>133546</v>
      </c>
      <c r="D105" s="3" t="s">
        <v>128</v>
      </c>
      <c r="E105" s="4">
        <v>4004942.62</v>
      </c>
      <c r="F105" s="4"/>
    </row>
    <row r="106" spans="1:6" ht="13.5">
      <c r="A106" s="57"/>
      <c r="B106" s="1" t="s">
        <v>129</v>
      </c>
      <c r="C106" s="2">
        <v>231686.8</v>
      </c>
      <c r="D106" s="3"/>
      <c r="E106" s="4"/>
      <c r="F106" s="4"/>
    </row>
    <row r="107" spans="1:6" ht="13.5">
      <c r="A107" s="57"/>
      <c r="B107" s="1" t="s">
        <v>130</v>
      </c>
      <c r="C107" s="2">
        <v>378053.57</v>
      </c>
      <c r="D107" s="3"/>
      <c r="E107" s="4"/>
      <c r="F107" s="4"/>
    </row>
    <row r="108" spans="1:6" ht="13.5">
      <c r="A108" s="57"/>
      <c r="B108" s="1" t="s">
        <v>131</v>
      </c>
      <c r="C108" s="13">
        <v>13616.88</v>
      </c>
      <c r="D108" s="3"/>
      <c r="E108" s="4"/>
      <c r="F108" s="4"/>
    </row>
    <row r="109" spans="1:6" ht="13.5">
      <c r="A109" s="57"/>
      <c r="B109" s="1" t="s">
        <v>132</v>
      </c>
      <c r="C109" s="2">
        <v>636627</v>
      </c>
      <c r="D109" s="3" t="s">
        <v>133</v>
      </c>
      <c r="E109" s="4">
        <v>743826.31</v>
      </c>
      <c r="F109" s="4"/>
    </row>
    <row r="110" spans="1:6" ht="13.5">
      <c r="A110" s="57"/>
      <c r="B110" s="1" t="s">
        <v>134</v>
      </c>
      <c r="C110" s="2">
        <v>60555.54</v>
      </c>
      <c r="D110" s="3"/>
      <c r="E110" s="4"/>
      <c r="F110" s="4"/>
    </row>
    <row r="111" spans="1:6" ht="13.5">
      <c r="A111" s="57"/>
      <c r="B111" s="1" t="s">
        <v>135</v>
      </c>
      <c r="C111" s="2">
        <v>104617.71</v>
      </c>
      <c r="D111" s="3"/>
      <c r="E111" s="4"/>
      <c r="F111" s="4"/>
    </row>
    <row r="112" spans="1:6" ht="13.5">
      <c r="A112" s="57"/>
      <c r="B112" s="1" t="s">
        <v>136</v>
      </c>
      <c r="C112" s="2">
        <v>58260</v>
      </c>
      <c r="D112" s="3" t="s">
        <v>137</v>
      </c>
      <c r="E112" s="4">
        <v>1534226.37</v>
      </c>
      <c r="F112" s="4"/>
    </row>
    <row r="113" spans="1:6" ht="13.5">
      <c r="A113" s="57"/>
      <c r="B113" s="1" t="s">
        <v>138</v>
      </c>
      <c r="C113" s="2">
        <v>330990.1</v>
      </c>
      <c r="D113" s="3"/>
      <c r="E113" s="4"/>
      <c r="F113" s="4"/>
    </row>
    <row r="114" spans="1:6" ht="13.5">
      <c r="A114" s="58"/>
      <c r="B114" s="1" t="s">
        <v>139</v>
      </c>
      <c r="C114" s="2">
        <v>136500</v>
      </c>
      <c r="D114" s="3"/>
      <c r="E114" s="4"/>
      <c r="F114" s="4"/>
    </row>
    <row r="115" spans="1:6" ht="15.75" customHeight="1">
      <c r="A115" s="46" t="s">
        <v>27</v>
      </c>
      <c r="B115" s="7">
        <f>SUM(C98:C114)</f>
        <v>4095013.9499999997</v>
      </c>
      <c r="C115" s="7"/>
      <c r="D115" s="7">
        <f>SUM(E98:E114)</f>
        <v>18431619.18</v>
      </c>
      <c r="E115" s="12"/>
      <c r="F115" s="9">
        <f>B115+D115+F98</f>
        <v>27557829.439999998</v>
      </c>
    </row>
    <row r="116" spans="1:6" ht="15" customHeight="1">
      <c r="A116" s="59" t="s">
        <v>568</v>
      </c>
      <c r="B116" s="1" t="s">
        <v>140</v>
      </c>
      <c r="C116" s="2">
        <v>349430</v>
      </c>
      <c r="D116" s="3" t="s">
        <v>141</v>
      </c>
      <c r="E116" s="4">
        <v>1670023.69</v>
      </c>
      <c r="F116" s="4">
        <v>2806345</v>
      </c>
    </row>
    <row r="117" spans="1:6" ht="18.75" customHeight="1">
      <c r="A117" s="60"/>
      <c r="B117" s="1" t="s">
        <v>142</v>
      </c>
      <c r="C117" s="2">
        <v>249240.46</v>
      </c>
      <c r="D117" s="3"/>
      <c r="E117" s="4"/>
      <c r="F117" s="4"/>
    </row>
    <row r="118" spans="1:6" ht="18" customHeight="1">
      <c r="A118" s="60"/>
      <c r="B118" s="1" t="s">
        <v>143</v>
      </c>
      <c r="C118" s="2">
        <v>346605.36</v>
      </c>
      <c r="D118" s="3"/>
      <c r="E118" s="4"/>
      <c r="F118" s="4"/>
    </row>
    <row r="119" spans="1:6" ht="13.5">
      <c r="A119" s="60"/>
      <c r="B119" s="1" t="s">
        <v>144</v>
      </c>
      <c r="C119" s="2">
        <v>736025</v>
      </c>
      <c r="D119" s="3"/>
      <c r="E119" s="4"/>
      <c r="F119" s="4"/>
    </row>
    <row r="120" spans="1:6" ht="13.5">
      <c r="A120" s="60"/>
      <c r="B120" s="1" t="s">
        <v>145</v>
      </c>
      <c r="C120" s="2">
        <v>126350</v>
      </c>
      <c r="D120" s="3"/>
      <c r="E120" s="4"/>
      <c r="F120" s="4"/>
    </row>
    <row r="121" spans="1:6" ht="13.5">
      <c r="A121" s="60"/>
      <c r="B121" s="1" t="s">
        <v>146</v>
      </c>
      <c r="C121" s="2">
        <v>255800</v>
      </c>
      <c r="D121" s="3"/>
      <c r="E121" s="4"/>
      <c r="F121" s="4"/>
    </row>
    <row r="122" spans="1:6" ht="13.5">
      <c r="A122" s="60"/>
      <c r="B122" s="1" t="s">
        <v>147</v>
      </c>
      <c r="C122" s="2">
        <v>1201946</v>
      </c>
      <c r="D122" s="3"/>
      <c r="E122" s="4"/>
      <c r="F122" s="4"/>
    </row>
    <row r="123" spans="1:6" ht="13.5">
      <c r="A123" s="60"/>
      <c r="B123" s="1" t="s">
        <v>148</v>
      </c>
      <c r="C123" s="2">
        <v>98928.64</v>
      </c>
      <c r="D123" s="3" t="s">
        <v>157</v>
      </c>
      <c r="E123" s="4">
        <v>10390323.42</v>
      </c>
      <c r="F123" s="4"/>
    </row>
    <row r="124" spans="1:6" ht="13.5">
      <c r="A124" s="60"/>
      <c r="B124" s="1" t="s">
        <v>150</v>
      </c>
      <c r="C124" s="10"/>
      <c r="D124" s="3"/>
      <c r="E124" s="4"/>
      <c r="F124" s="4"/>
    </row>
    <row r="125" spans="1:6" ht="13.5">
      <c r="A125" s="60"/>
      <c r="B125" s="1" t="s">
        <v>151</v>
      </c>
      <c r="C125" s="2">
        <v>234200</v>
      </c>
      <c r="D125" s="3"/>
      <c r="E125" s="4"/>
      <c r="F125" s="4"/>
    </row>
    <row r="126" spans="1:6" ht="13.5">
      <c r="A126" s="60"/>
      <c r="B126" s="1" t="s">
        <v>152</v>
      </c>
      <c r="C126" s="2">
        <v>1099000</v>
      </c>
      <c r="D126" s="3"/>
      <c r="E126" s="4"/>
      <c r="F126" s="4"/>
    </row>
    <row r="127" spans="1:6" ht="13.5">
      <c r="A127" s="60"/>
      <c r="B127" s="1" t="s">
        <v>153</v>
      </c>
      <c r="C127" s="2">
        <v>423400</v>
      </c>
      <c r="D127" s="3"/>
      <c r="E127" s="4"/>
      <c r="F127" s="4"/>
    </row>
    <row r="128" spans="1:6" ht="13.5">
      <c r="A128" s="60"/>
      <c r="B128" s="1" t="s">
        <v>154</v>
      </c>
      <c r="C128" s="2">
        <v>4300082.15</v>
      </c>
      <c r="D128" s="3"/>
      <c r="E128" s="4"/>
      <c r="F128" s="4"/>
    </row>
    <row r="129" spans="1:6" ht="13.5">
      <c r="A129" s="60"/>
      <c r="B129" s="1" t="s">
        <v>155</v>
      </c>
      <c r="C129" s="2">
        <v>468895</v>
      </c>
      <c r="D129" s="3"/>
      <c r="E129" s="4"/>
      <c r="F129" s="4"/>
    </row>
    <row r="130" spans="1:6" ht="13.5">
      <c r="A130" s="60"/>
      <c r="B130" s="1" t="s">
        <v>156</v>
      </c>
      <c r="C130" s="2">
        <v>140000</v>
      </c>
      <c r="D130" s="3" t="s">
        <v>149</v>
      </c>
      <c r="E130" s="4">
        <v>3406529</v>
      </c>
      <c r="F130" s="4"/>
    </row>
    <row r="131" spans="1:6" ht="13.5">
      <c r="A131" s="60"/>
      <c r="B131" s="1" t="s">
        <v>158</v>
      </c>
      <c r="C131" s="2">
        <v>297250</v>
      </c>
      <c r="D131" s="3"/>
      <c r="E131" s="4"/>
      <c r="F131" s="4"/>
    </row>
    <row r="132" spans="1:6" ht="13.5">
      <c r="A132" s="60"/>
      <c r="B132" s="1" t="s">
        <v>159</v>
      </c>
      <c r="C132" s="2">
        <v>689678.12</v>
      </c>
      <c r="D132" s="3"/>
      <c r="E132" s="4"/>
      <c r="F132" s="4"/>
    </row>
    <row r="133" spans="1:6" ht="13.5">
      <c r="A133" s="60"/>
      <c r="B133" s="1" t="s">
        <v>160</v>
      </c>
      <c r="C133" s="11">
        <v>31000</v>
      </c>
      <c r="D133" s="3"/>
      <c r="E133" s="4"/>
      <c r="F133" s="4"/>
    </row>
    <row r="134" spans="1:6" ht="13.5">
      <c r="A134" s="60"/>
      <c r="B134" s="1" t="s">
        <v>161</v>
      </c>
      <c r="C134" s="2">
        <v>261361.83</v>
      </c>
      <c r="D134" s="3"/>
      <c r="E134" s="4"/>
      <c r="F134" s="4"/>
    </row>
    <row r="135" spans="1:6" ht="13.5">
      <c r="A135" s="60"/>
      <c r="B135" s="1" t="s">
        <v>162</v>
      </c>
      <c r="C135" s="2">
        <v>456676.13</v>
      </c>
      <c r="D135" s="3"/>
      <c r="E135" s="4"/>
      <c r="F135" s="4"/>
    </row>
    <row r="136" spans="1:6" ht="27">
      <c r="A136" s="60"/>
      <c r="B136" s="14" t="s">
        <v>163</v>
      </c>
      <c r="C136" s="2">
        <v>417360.07</v>
      </c>
      <c r="D136" s="3"/>
      <c r="E136" s="4"/>
      <c r="F136" s="4"/>
    </row>
    <row r="137" spans="1:6" ht="13.5">
      <c r="A137" s="61"/>
      <c r="B137" s="1" t="s">
        <v>164</v>
      </c>
      <c r="C137" s="2">
        <v>798594.75</v>
      </c>
      <c r="D137" s="3"/>
      <c r="E137" s="4"/>
      <c r="F137" s="4"/>
    </row>
    <row r="138" spans="1:6" ht="12.75" customHeight="1">
      <c r="A138" s="46" t="s">
        <v>27</v>
      </c>
      <c r="B138" s="7">
        <f>SUM(C116:C137)</f>
        <v>12981823.51</v>
      </c>
      <c r="C138" s="12"/>
      <c r="D138" s="7">
        <f>SUM(E116:E137)</f>
        <v>15466876.11</v>
      </c>
      <c r="E138" s="12"/>
      <c r="F138" s="9">
        <f>B138+D138+F116</f>
        <v>31255044.619999997</v>
      </c>
    </row>
    <row r="139" spans="1:6" ht="19.5" customHeight="1">
      <c r="A139" s="62" t="s">
        <v>569</v>
      </c>
      <c r="B139" s="1" t="s">
        <v>165</v>
      </c>
      <c r="C139" s="2">
        <v>832297</v>
      </c>
      <c r="D139" s="3" t="s">
        <v>166</v>
      </c>
      <c r="E139" s="4">
        <v>673753.85</v>
      </c>
      <c r="F139" s="4">
        <v>5238244.6</v>
      </c>
    </row>
    <row r="140" spans="1:6" ht="15" customHeight="1">
      <c r="A140" s="63"/>
      <c r="B140" s="1" t="s">
        <v>167</v>
      </c>
      <c r="C140" s="2">
        <v>226476</v>
      </c>
      <c r="D140" s="3"/>
      <c r="E140" s="4"/>
      <c r="F140" s="4"/>
    </row>
    <row r="141" spans="1:6" ht="16.5" customHeight="1">
      <c r="A141" s="63"/>
      <c r="B141" s="1" t="s">
        <v>168</v>
      </c>
      <c r="C141" s="2">
        <v>0</v>
      </c>
      <c r="D141" s="3"/>
      <c r="E141" s="4"/>
      <c r="F141" s="4"/>
    </row>
    <row r="142" spans="1:6" ht="13.5">
      <c r="A142" s="63"/>
      <c r="B142" s="1" t="s">
        <v>169</v>
      </c>
      <c r="C142" s="2">
        <v>619624.93</v>
      </c>
      <c r="D142" s="3" t="s">
        <v>170</v>
      </c>
      <c r="E142" s="4">
        <v>565264</v>
      </c>
      <c r="F142" s="4"/>
    </row>
    <row r="143" spans="1:6" ht="13.5">
      <c r="A143" s="63"/>
      <c r="B143" s="1" t="s">
        <v>171</v>
      </c>
      <c r="C143" s="2"/>
      <c r="D143" s="3"/>
      <c r="E143" s="4"/>
      <c r="F143" s="4"/>
    </row>
    <row r="144" spans="1:6" ht="13.5">
      <c r="A144" s="63"/>
      <c r="B144" s="1" t="s">
        <v>172</v>
      </c>
      <c r="C144" s="2">
        <v>83000</v>
      </c>
      <c r="D144" s="3"/>
      <c r="E144" s="4"/>
      <c r="F144" s="4"/>
    </row>
    <row r="145" spans="1:6" ht="13.5">
      <c r="A145" s="63"/>
      <c r="B145" s="1" t="s">
        <v>173</v>
      </c>
      <c r="C145" s="2">
        <v>1038664.24</v>
      </c>
      <c r="D145" s="3"/>
      <c r="E145" s="4"/>
      <c r="F145" s="4"/>
    </row>
    <row r="146" spans="1:6" ht="13.5">
      <c r="A146" s="63"/>
      <c r="B146" s="1" t="s">
        <v>174</v>
      </c>
      <c r="C146" s="2">
        <v>222500</v>
      </c>
      <c r="D146" s="3"/>
      <c r="E146" s="4"/>
      <c r="F146" s="4"/>
    </row>
    <row r="147" spans="1:6" ht="13.5">
      <c r="A147" s="63"/>
      <c r="B147" s="1" t="s">
        <v>175</v>
      </c>
      <c r="C147" s="2"/>
      <c r="D147" s="3"/>
      <c r="E147" s="4"/>
      <c r="F147" s="4"/>
    </row>
    <row r="148" spans="1:6" ht="13.5">
      <c r="A148" s="63"/>
      <c r="B148" s="1" t="s">
        <v>549</v>
      </c>
      <c r="C148" s="2">
        <v>458782</v>
      </c>
      <c r="D148" s="3" t="s">
        <v>176</v>
      </c>
      <c r="E148" s="4">
        <v>2435300</v>
      </c>
      <c r="F148" s="4"/>
    </row>
    <row r="149" spans="1:6" ht="13.5">
      <c r="A149" s="63"/>
      <c r="B149" s="1" t="s">
        <v>550</v>
      </c>
      <c r="C149" s="2">
        <v>1072419.88</v>
      </c>
      <c r="D149" s="3"/>
      <c r="E149" s="4"/>
      <c r="F149" s="4"/>
    </row>
    <row r="150" spans="1:6" ht="13.5">
      <c r="A150" s="63"/>
      <c r="B150" s="1" t="s">
        <v>177</v>
      </c>
      <c r="C150" s="2">
        <v>285000</v>
      </c>
      <c r="D150" s="3"/>
      <c r="E150" s="4"/>
      <c r="F150" s="4"/>
    </row>
    <row r="151" spans="1:6" ht="13.5">
      <c r="A151" s="63"/>
      <c r="B151" s="1" t="s">
        <v>178</v>
      </c>
      <c r="C151" s="2">
        <v>311039.46</v>
      </c>
      <c r="D151" s="3" t="s">
        <v>179</v>
      </c>
      <c r="E151" s="4">
        <v>1047291.41</v>
      </c>
      <c r="F151" s="4"/>
    </row>
    <row r="152" spans="1:6" ht="13.5">
      <c r="A152" s="63"/>
      <c r="B152" s="1" t="s">
        <v>180</v>
      </c>
      <c r="C152" s="2">
        <v>181333.96</v>
      </c>
      <c r="D152" s="3"/>
      <c r="E152" s="4"/>
      <c r="F152" s="4"/>
    </row>
    <row r="153" spans="1:6" ht="13.5">
      <c r="A153" s="63"/>
      <c r="B153" s="1" t="s">
        <v>181</v>
      </c>
      <c r="C153" s="2"/>
      <c r="D153" s="3"/>
      <c r="E153" s="4"/>
      <c r="F153" s="4"/>
    </row>
    <row r="154" spans="1:6" ht="13.5">
      <c r="A154" s="63"/>
      <c r="B154" s="1" t="s">
        <v>182</v>
      </c>
      <c r="C154" s="2">
        <v>188456.02</v>
      </c>
      <c r="D154" s="3" t="s">
        <v>183</v>
      </c>
      <c r="E154" s="4">
        <v>699200</v>
      </c>
      <c r="F154" s="4"/>
    </row>
    <row r="155" spans="1:6" ht="13.5">
      <c r="A155" s="63"/>
      <c r="B155" s="1" t="s">
        <v>184</v>
      </c>
      <c r="C155" s="2"/>
      <c r="D155" s="3"/>
      <c r="E155" s="4"/>
      <c r="F155" s="4"/>
    </row>
    <row r="156" spans="1:6" ht="13.5">
      <c r="A156" s="63"/>
      <c r="B156" s="1" t="s">
        <v>185</v>
      </c>
      <c r="C156" s="2">
        <v>71200</v>
      </c>
      <c r="D156" s="3"/>
      <c r="E156" s="4"/>
      <c r="F156" s="4"/>
    </row>
    <row r="157" spans="1:6" ht="13.5">
      <c r="A157" s="63"/>
      <c r="B157" s="1" t="s">
        <v>186</v>
      </c>
      <c r="C157" s="2">
        <v>684931.63</v>
      </c>
      <c r="D157" s="3"/>
      <c r="E157" s="4"/>
      <c r="F157" s="4"/>
    </row>
    <row r="158" spans="1:6" ht="13.5">
      <c r="A158" s="63"/>
      <c r="B158" s="1" t="s">
        <v>187</v>
      </c>
      <c r="C158" s="2">
        <v>625965.24</v>
      </c>
      <c r="D158" s="3"/>
      <c r="E158" s="4"/>
      <c r="F158" s="4"/>
    </row>
    <row r="159" spans="1:6" ht="13.5">
      <c r="A159" s="63"/>
      <c r="B159" s="1" t="s">
        <v>551</v>
      </c>
      <c r="C159" s="2">
        <v>820432.3</v>
      </c>
      <c r="D159" s="3" t="s">
        <v>188</v>
      </c>
      <c r="E159" s="4">
        <v>2242000</v>
      </c>
      <c r="F159" s="4"/>
    </row>
    <row r="160" spans="1:6" ht="13.5">
      <c r="A160" s="63"/>
      <c r="B160" s="1" t="s">
        <v>189</v>
      </c>
      <c r="C160" s="2">
        <v>373239.87</v>
      </c>
      <c r="D160" s="3"/>
      <c r="E160" s="4"/>
      <c r="F160" s="4"/>
    </row>
    <row r="161" spans="1:6" ht="13.5">
      <c r="A161" s="63"/>
      <c r="B161" s="1" t="s">
        <v>190</v>
      </c>
      <c r="C161" s="2">
        <v>930492.86</v>
      </c>
      <c r="D161" s="3" t="s">
        <v>191</v>
      </c>
      <c r="E161" s="4">
        <v>70000</v>
      </c>
      <c r="F161" s="4"/>
    </row>
    <row r="162" spans="1:6" ht="13.5">
      <c r="A162" s="63"/>
      <c r="B162" s="1" t="s">
        <v>192</v>
      </c>
      <c r="C162" s="2">
        <v>183363</v>
      </c>
      <c r="D162" s="3"/>
      <c r="E162" s="4"/>
      <c r="F162" s="4"/>
    </row>
    <row r="163" spans="1:6" ht="13.5">
      <c r="A163" s="64"/>
      <c r="B163" s="1" t="s">
        <v>193</v>
      </c>
      <c r="C163" s="2">
        <v>784559</v>
      </c>
      <c r="D163" s="3"/>
      <c r="E163" s="4"/>
      <c r="F163" s="4"/>
    </row>
    <row r="164" spans="1:6" ht="14.25" customHeight="1">
      <c r="A164" s="46" t="s">
        <v>27</v>
      </c>
      <c r="B164" s="7">
        <f>SUM(C139:C163)</f>
        <v>9993777.389999999</v>
      </c>
      <c r="C164" s="7"/>
      <c r="D164" s="7">
        <f>SUM(E139:E163)</f>
        <v>7732809.26</v>
      </c>
      <c r="E164" s="12"/>
      <c r="F164" s="9">
        <f>B164+D164+F139</f>
        <v>22964831.25</v>
      </c>
    </row>
    <row r="165" spans="1:6" ht="27" customHeight="1">
      <c r="A165" s="65" t="s">
        <v>570</v>
      </c>
      <c r="B165" s="1" t="s">
        <v>194</v>
      </c>
      <c r="C165" s="2">
        <v>492850.55</v>
      </c>
      <c r="D165" s="3" t="s">
        <v>195</v>
      </c>
      <c r="E165" s="4">
        <v>4285880.48</v>
      </c>
      <c r="F165" s="4">
        <v>1658935.55</v>
      </c>
    </row>
    <row r="166" spans="1:6" ht="14.25" customHeight="1">
      <c r="A166" s="66"/>
      <c r="B166" s="1" t="s">
        <v>196</v>
      </c>
      <c r="C166" s="2">
        <v>611085.97</v>
      </c>
      <c r="D166" s="3"/>
      <c r="E166" s="4"/>
      <c r="F166" s="4"/>
    </row>
    <row r="167" spans="1:6" ht="18" customHeight="1">
      <c r="A167" s="66"/>
      <c r="B167" s="1" t="s">
        <v>197</v>
      </c>
      <c r="C167" s="2">
        <v>370908.73</v>
      </c>
      <c r="D167" s="3" t="s">
        <v>198</v>
      </c>
      <c r="E167" s="4">
        <v>1719000</v>
      </c>
      <c r="F167" s="4"/>
    </row>
    <row r="168" spans="1:6" ht="13.5">
      <c r="A168" s="66"/>
      <c r="B168" s="1" t="s">
        <v>199</v>
      </c>
      <c r="C168" s="2"/>
      <c r="D168" s="3"/>
      <c r="E168" s="4"/>
      <c r="F168" s="4"/>
    </row>
    <row r="169" spans="1:6" ht="13.5">
      <c r="A169" s="66"/>
      <c r="B169" s="1" t="s">
        <v>200</v>
      </c>
      <c r="C169" s="2"/>
      <c r="D169" s="3" t="s">
        <v>201</v>
      </c>
      <c r="E169" s="4">
        <v>1530422.5</v>
      </c>
      <c r="F169" s="4"/>
    </row>
    <row r="170" spans="1:6" ht="13.5">
      <c r="A170" s="66"/>
      <c r="B170" s="1" t="s">
        <v>202</v>
      </c>
      <c r="C170" s="2">
        <v>541587.9</v>
      </c>
      <c r="D170" s="3"/>
      <c r="E170" s="4"/>
      <c r="F170" s="4"/>
    </row>
    <row r="171" spans="1:6" ht="13.5">
      <c r="A171" s="66"/>
      <c r="B171" s="1" t="s">
        <v>203</v>
      </c>
      <c r="C171" s="2">
        <v>136750</v>
      </c>
      <c r="D171" s="3" t="s">
        <v>204</v>
      </c>
      <c r="E171" s="4">
        <v>474215</v>
      </c>
      <c r="F171" s="4"/>
    </row>
    <row r="172" spans="1:6" ht="13.5">
      <c r="A172" s="67"/>
      <c r="B172" s="1" t="s">
        <v>205</v>
      </c>
      <c r="C172" s="2"/>
      <c r="D172" s="3"/>
      <c r="E172" s="4"/>
      <c r="F172" s="4"/>
    </row>
    <row r="173" spans="1:6" ht="16.5" customHeight="1">
      <c r="A173" s="46" t="s">
        <v>27</v>
      </c>
      <c r="B173" s="7">
        <f>SUM(C165:C172)</f>
        <v>2153183.15</v>
      </c>
      <c r="C173" s="7"/>
      <c r="D173" s="7">
        <f>SUM(E165:E172)</f>
        <v>8009517.98</v>
      </c>
      <c r="E173" s="12"/>
      <c r="F173" s="9">
        <f>B173+D173+F165</f>
        <v>11821636.680000002</v>
      </c>
    </row>
    <row r="174" spans="1:6" ht="18.75" customHeight="1">
      <c r="A174" s="68" t="s">
        <v>571</v>
      </c>
      <c r="B174" s="1" t="s">
        <v>206</v>
      </c>
      <c r="C174" s="2">
        <v>379932</v>
      </c>
      <c r="D174" s="3" t="s">
        <v>207</v>
      </c>
      <c r="E174" s="4">
        <v>3727878.68</v>
      </c>
      <c r="F174" s="4">
        <v>513104.39</v>
      </c>
    </row>
    <row r="175" spans="1:6" ht="15.75" customHeight="1">
      <c r="A175" s="69"/>
      <c r="B175" s="1" t="s">
        <v>208</v>
      </c>
      <c r="C175" s="2">
        <v>86199.93</v>
      </c>
      <c r="D175" s="3"/>
      <c r="E175" s="4"/>
      <c r="F175" s="4"/>
    </row>
    <row r="176" spans="1:6" ht="13.5">
      <c r="A176" s="69"/>
      <c r="B176" s="1" t="s">
        <v>209</v>
      </c>
      <c r="C176" s="2">
        <v>152044.24</v>
      </c>
      <c r="D176" s="3"/>
      <c r="E176" s="4"/>
      <c r="F176" s="4"/>
    </row>
    <row r="177" spans="1:6" ht="13.5">
      <c r="A177" s="69"/>
      <c r="B177" s="1" t="s">
        <v>210</v>
      </c>
      <c r="C177" s="2">
        <v>174544</v>
      </c>
      <c r="D177" s="3"/>
      <c r="E177" s="4"/>
      <c r="F177" s="4"/>
    </row>
    <row r="178" spans="1:6" ht="13.5">
      <c r="A178" s="69"/>
      <c r="B178" s="1" t="s">
        <v>211</v>
      </c>
      <c r="C178" s="2"/>
      <c r="D178" s="3"/>
      <c r="E178" s="4"/>
      <c r="F178" s="4"/>
    </row>
    <row r="179" spans="1:6" ht="13.5">
      <c r="A179" s="69"/>
      <c r="B179" s="1" t="s">
        <v>212</v>
      </c>
      <c r="C179" s="2">
        <v>314923.37</v>
      </c>
      <c r="D179" s="3"/>
      <c r="E179" s="4"/>
      <c r="F179" s="4"/>
    </row>
    <row r="180" spans="1:6" ht="13.5">
      <c r="A180" s="69"/>
      <c r="B180" s="1" t="s">
        <v>213</v>
      </c>
      <c r="C180" s="2">
        <v>224923</v>
      </c>
      <c r="D180" s="3"/>
      <c r="E180" s="4"/>
      <c r="F180" s="4"/>
    </row>
    <row r="181" spans="1:6" ht="13.5">
      <c r="A181" s="69"/>
      <c r="B181" s="1" t="s">
        <v>214</v>
      </c>
      <c r="C181" s="2">
        <v>53085.23</v>
      </c>
      <c r="D181" s="3"/>
      <c r="E181" s="4"/>
      <c r="F181" s="4"/>
    </row>
    <row r="182" spans="1:6" ht="13.5">
      <c r="A182" s="69"/>
      <c r="B182" s="1" t="s">
        <v>215</v>
      </c>
      <c r="C182" s="2">
        <v>217500</v>
      </c>
      <c r="D182" s="3" t="s">
        <v>216</v>
      </c>
      <c r="E182" s="4">
        <v>338412.03</v>
      </c>
      <c r="F182" s="4"/>
    </row>
    <row r="183" spans="1:6" ht="13.5">
      <c r="A183" s="69"/>
      <c r="B183" s="1" t="s">
        <v>217</v>
      </c>
      <c r="C183" s="2">
        <v>557529</v>
      </c>
      <c r="D183" s="3"/>
      <c r="E183" s="4"/>
      <c r="F183" s="4"/>
    </row>
    <row r="184" spans="1:6" ht="13.5">
      <c r="A184" s="69"/>
      <c r="B184" s="1" t="s">
        <v>218</v>
      </c>
      <c r="C184" s="2">
        <v>2407553</v>
      </c>
      <c r="D184" s="3"/>
      <c r="E184" s="4"/>
      <c r="F184" s="4"/>
    </row>
    <row r="185" spans="1:6" ht="13.5">
      <c r="A185" s="69"/>
      <c r="B185" s="1" t="s">
        <v>219</v>
      </c>
      <c r="C185" s="2">
        <v>116084.12</v>
      </c>
      <c r="D185" s="3"/>
      <c r="E185" s="4"/>
      <c r="F185" s="4"/>
    </row>
    <row r="186" spans="1:6" ht="13.5">
      <c r="A186" s="69"/>
      <c r="B186" s="1" t="s">
        <v>220</v>
      </c>
      <c r="C186" s="2">
        <v>460958.09</v>
      </c>
      <c r="D186" s="3"/>
      <c r="E186" s="4"/>
      <c r="F186" s="4"/>
    </row>
    <row r="187" spans="1:6" ht="13.5">
      <c r="A187" s="69"/>
      <c r="B187" s="1" t="s">
        <v>221</v>
      </c>
      <c r="C187" s="2"/>
      <c r="D187" s="3"/>
      <c r="E187" s="4"/>
      <c r="F187" s="4"/>
    </row>
    <row r="188" spans="1:6" ht="13.5">
      <c r="A188" s="69"/>
      <c r="B188" s="1" t="s">
        <v>222</v>
      </c>
      <c r="C188" s="2">
        <v>163294.44</v>
      </c>
      <c r="D188" s="3"/>
      <c r="E188" s="4"/>
      <c r="F188" s="4"/>
    </row>
    <row r="189" spans="1:6" ht="13.5">
      <c r="A189" s="69"/>
      <c r="B189" s="1" t="s">
        <v>223</v>
      </c>
      <c r="C189" s="2">
        <v>166550</v>
      </c>
      <c r="D189" s="3" t="s">
        <v>224</v>
      </c>
      <c r="E189" s="4">
        <v>1098300.05</v>
      </c>
      <c r="F189" s="4"/>
    </row>
    <row r="190" spans="1:6" ht="13.5">
      <c r="A190" s="69"/>
      <c r="B190" s="1" t="s">
        <v>225</v>
      </c>
      <c r="C190" s="2">
        <v>382015.55</v>
      </c>
      <c r="D190" s="3"/>
      <c r="E190" s="4"/>
      <c r="F190" s="4"/>
    </row>
    <row r="191" spans="1:6" ht="13.5">
      <c r="A191" s="69"/>
      <c r="B191" s="1" t="s">
        <v>552</v>
      </c>
      <c r="C191" s="2">
        <v>784817.89</v>
      </c>
      <c r="D191" s="3"/>
      <c r="E191" s="4"/>
      <c r="F191" s="4"/>
    </row>
    <row r="192" spans="1:6" ht="13.5">
      <c r="A192" s="69"/>
      <c r="B192" s="1" t="s">
        <v>553</v>
      </c>
      <c r="C192" s="2">
        <v>185331.82</v>
      </c>
      <c r="D192" s="3"/>
      <c r="E192" s="4"/>
      <c r="F192" s="4"/>
    </row>
    <row r="193" spans="1:6" ht="13.5">
      <c r="A193" s="69"/>
      <c r="B193" s="1" t="s">
        <v>226</v>
      </c>
      <c r="C193" s="2">
        <v>1482677</v>
      </c>
      <c r="D193" s="3"/>
      <c r="E193" s="4"/>
      <c r="F193" s="4"/>
    </row>
    <row r="194" spans="1:6" ht="13.5">
      <c r="A194" s="69"/>
      <c r="B194" s="1" t="s">
        <v>227</v>
      </c>
      <c r="C194" s="2">
        <v>0</v>
      </c>
      <c r="D194" s="3"/>
      <c r="E194" s="4"/>
      <c r="F194" s="4"/>
    </row>
    <row r="195" spans="1:6" ht="13.5">
      <c r="A195" s="70"/>
      <c r="B195" s="1" t="s">
        <v>228</v>
      </c>
      <c r="C195" s="2"/>
      <c r="D195" s="3"/>
      <c r="E195" s="4"/>
      <c r="F195" s="4"/>
    </row>
    <row r="196" spans="1:6" ht="15" customHeight="1">
      <c r="A196" s="46" t="s">
        <v>27</v>
      </c>
      <c r="B196" s="7">
        <f>SUM(C174:C195)</f>
        <v>8309962.68</v>
      </c>
      <c r="C196" s="7"/>
      <c r="D196" s="7">
        <f>SUM(E174:E195)</f>
        <v>5164590.76</v>
      </c>
      <c r="E196" s="12"/>
      <c r="F196" s="9">
        <f>B196+D196+F174</f>
        <v>13987657.83</v>
      </c>
    </row>
    <row r="197" spans="1:6" ht="18" customHeight="1">
      <c r="A197" s="71" t="s">
        <v>572</v>
      </c>
      <c r="B197" s="1" t="s">
        <v>229</v>
      </c>
      <c r="C197" s="2">
        <v>293000</v>
      </c>
      <c r="D197" s="3" t="s">
        <v>230</v>
      </c>
      <c r="E197" s="4">
        <v>2756517.76</v>
      </c>
      <c r="F197" s="4">
        <v>7669211.23</v>
      </c>
    </row>
    <row r="198" spans="1:6" ht="15.75" customHeight="1">
      <c r="A198" s="72"/>
      <c r="B198" s="1" t="s">
        <v>231</v>
      </c>
      <c r="C198" s="2">
        <v>2012607</v>
      </c>
      <c r="D198" s="3"/>
      <c r="E198" s="4"/>
      <c r="F198" s="4"/>
    </row>
    <row r="199" spans="1:6" ht="16.5" customHeight="1">
      <c r="A199" s="72"/>
      <c r="B199" s="1" t="s">
        <v>232</v>
      </c>
      <c r="C199" s="2">
        <v>664982.05</v>
      </c>
      <c r="D199" s="3"/>
      <c r="E199" s="4"/>
      <c r="F199" s="4"/>
    </row>
    <row r="200" spans="1:6" ht="13.5">
      <c r="A200" s="72"/>
      <c r="B200" s="1" t="s">
        <v>233</v>
      </c>
      <c r="C200" s="2">
        <v>660357.69</v>
      </c>
      <c r="D200" s="3"/>
      <c r="E200" s="4"/>
      <c r="F200" s="4"/>
    </row>
    <row r="201" spans="1:6" ht="13.5">
      <c r="A201" s="72"/>
      <c r="B201" s="1" t="s">
        <v>234</v>
      </c>
      <c r="C201" s="2"/>
      <c r="D201" s="3"/>
      <c r="E201" s="4"/>
      <c r="F201" s="4"/>
    </row>
    <row r="202" spans="1:6" ht="13.5">
      <c r="A202" s="72"/>
      <c r="B202" s="1" t="s">
        <v>235</v>
      </c>
      <c r="C202" s="2">
        <v>1037532.51</v>
      </c>
      <c r="D202" s="3" t="s">
        <v>236</v>
      </c>
      <c r="E202" s="4">
        <v>3025740.89</v>
      </c>
      <c r="F202" s="4"/>
    </row>
    <row r="203" spans="1:6" ht="13.5">
      <c r="A203" s="72"/>
      <c r="B203" s="1" t="s">
        <v>237</v>
      </c>
      <c r="C203" s="2"/>
      <c r="D203" s="3"/>
      <c r="E203" s="4"/>
      <c r="F203" s="4"/>
    </row>
    <row r="204" spans="1:6" ht="13.5">
      <c r="A204" s="72"/>
      <c r="B204" s="1" t="s">
        <v>238</v>
      </c>
      <c r="C204" s="2">
        <v>994136.71</v>
      </c>
      <c r="D204" s="3"/>
      <c r="E204" s="4"/>
      <c r="F204" s="4"/>
    </row>
    <row r="205" spans="1:6" ht="13.5">
      <c r="A205" s="72"/>
      <c r="B205" s="1" t="s">
        <v>239</v>
      </c>
      <c r="C205" s="2"/>
      <c r="D205" s="3"/>
      <c r="E205" s="4"/>
      <c r="F205" s="4"/>
    </row>
    <row r="206" spans="1:6" ht="13.5">
      <c r="A206" s="72"/>
      <c r="B206" s="1" t="s">
        <v>240</v>
      </c>
      <c r="C206" s="2">
        <v>890955.45</v>
      </c>
      <c r="D206" s="3"/>
      <c r="E206" s="4"/>
      <c r="F206" s="4"/>
    </row>
    <row r="207" spans="1:6" ht="13.5">
      <c r="A207" s="72"/>
      <c r="B207" s="1" t="s">
        <v>241</v>
      </c>
      <c r="C207" s="2">
        <v>2224073.09</v>
      </c>
      <c r="D207" s="3" t="s">
        <v>242</v>
      </c>
      <c r="E207" s="4">
        <v>2060890.34</v>
      </c>
      <c r="F207" s="4"/>
    </row>
    <row r="208" spans="1:6" ht="13.5">
      <c r="A208" s="72"/>
      <c r="B208" s="1" t="s">
        <v>243</v>
      </c>
      <c r="C208" s="2">
        <v>451154</v>
      </c>
      <c r="D208" s="3"/>
      <c r="E208" s="4"/>
      <c r="F208" s="4"/>
    </row>
    <row r="209" spans="1:6" ht="13.5">
      <c r="A209" s="72"/>
      <c r="B209" s="1" t="s">
        <v>244</v>
      </c>
      <c r="C209" s="2">
        <v>411500</v>
      </c>
      <c r="D209" s="3"/>
      <c r="E209" s="4"/>
      <c r="F209" s="4"/>
    </row>
    <row r="210" spans="1:6" ht="13.5">
      <c r="A210" s="72"/>
      <c r="B210" s="1" t="s">
        <v>245</v>
      </c>
      <c r="C210" s="2">
        <v>168018.89</v>
      </c>
      <c r="D210" s="3"/>
      <c r="E210" s="4"/>
      <c r="F210" s="4"/>
    </row>
    <row r="211" spans="1:6" ht="13.5">
      <c r="A211" s="72"/>
      <c r="B211" s="1" t="s">
        <v>246</v>
      </c>
      <c r="C211" s="2">
        <v>449282</v>
      </c>
      <c r="D211" s="3"/>
      <c r="E211" s="4"/>
      <c r="F211" s="4"/>
    </row>
    <row r="212" spans="1:6" ht="13.5">
      <c r="A212" s="72"/>
      <c r="B212" s="1" t="s">
        <v>247</v>
      </c>
      <c r="C212" s="2">
        <v>1000639</v>
      </c>
      <c r="D212" s="3" t="s">
        <v>248</v>
      </c>
      <c r="E212" s="4">
        <v>3634031</v>
      </c>
      <c r="F212" s="4"/>
    </row>
    <row r="213" spans="1:6" ht="13.5">
      <c r="A213" s="72"/>
      <c r="B213" s="1" t="s">
        <v>249</v>
      </c>
      <c r="C213" s="2">
        <v>468000</v>
      </c>
      <c r="D213" s="3"/>
      <c r="E213" s="4"/>
      <c r="F213" s="4"/>
    </row>
    <row r="214" spans="1:6" ht="13.5">
      <c r="A214" s="72"/>
      <c r="B214" s="1" t="s">
        <v>250</v>
      </c>
      <c r="C214" s="2"/>
      <c r="D214" s="3"/>
      <c r="E214" s="4"/>
      <c r="F214" s="4"/>
    </row>
    <row r="215" spans="1:6" ht="13.5">
      <c r="A215" s="72"/>
      <c r="B215" s="1" t="s">
        <v>251</v>
      </c>
      <c r="C215" s="2">
        <v>17760</v>
      </c>
      <c r="D215" s="3"/>
      <c r="E215" s="4"/>
      <c r="F215" s="4"/>
    </row>
    <row r="216" spans="1:6" ht="13.5">
      <c r="A216" s="72"/>
      <c r="B216" s="1" t="s">
        <v>252</v>
      </c>
      <c r="C216" s="2">
        <v>199359.61</v>
      </c>
      <c r="D216" s="3"/>
      <c r="E216" s="4"/>
      <c r="F216" s="4"/>
    </row>
    <row r="217" spans="1:6" ht="13.5">
      <c r="A217" s="72"/>
      <c r="B217" s="1" t="s">
        <v>253</v>
      </c>
      <c r="C217" s="2">
        <v>493465.44</v>
      </c>
      <c r="D217" s="3" t="s">
        <v>254</v>
      </c>
      <c r="E217" s="4">
        <v>4001039.45</v>
      </c>
      <c r="F217" s="4"/>
    </row>
    <row r="218" spans="1:6" ht="13.5">
      <c r="A218" s="72"/>
      <c r="B218" s="1" t="s">
        <v>255</v>
      </c>
      <c r="C218" s="2">
        <v>401250.61</v>
      </c>
      <c r="D218" s="3"/>
      <c r="E218" s="4"/>
      <c r="F218" s="4"/>
    </row>
    <row r="219" spans="1:6" ht="13.5">
      <c r="A219" s="72"/>
      <c r="B219" s="1" t="s">
        <v>256</v>
      </c>
      <c r="C219" s="2">
        <v>25750</v>
      </c>
      <c r="D219" s="3"/>
      <c r="E219" s="4"/>
      <c r="F219" s="4"/>
    </row>
    <row r="220" spans="1:6" ht="13.5">
      <c r="A220" s="72"/>
      <c r="B220" s="1" t="s">
        <v>257</v>
      </c>
      <c r="C220" s="2">
        <v>325917.33</v>
      </c>
      <c r="D220" s="3"/>
      <c r="E220" s="4"/>
      <c r="F220" s="4"/>
    </row>
    <row r="221" spans="1:6" ht="13.5">
      <c r="A221" s="72"/>
      <c r="B221" s="1" t="s">
        <v>258</v>
      </c>
      <c r="C221" s="2">
        <v>589139.03</v>
      </c>
      <c r="D221" s="3"/>
      <c r="E221" s="4"/>
      <c r="F221" s="4"/>
    </row>
    <row r="222" spans="1:6" ht="13.5">
      <c r="A222" s="72"/>
      <c r="B222" s="1" t="s">
        <v>259</v>
      </c>
      <c r="C222" s="2"/>
      <c r="D222" s="3" t="s">
        <v>260</v>
      </c>
      <c r="E222" s="4">
        <v>17215904.86</v>
      </c>
      <c r="F222" s="4"/>
    </row>
    <row r="223" spans="1:6" ht="13.5">
      <c r="A223" s="72"/>
      <c r="B223" s="1" t="s">
        <v>261</v>
      </c>
      <c r="C223" s="2">
        <v>457700</v>
      </c>
      <c r="D223" s="3"/>
      <c r="E223" s="4"/>
      <c r="F223" s="4"/>
    </row>
    <row r="224" spans="1:6" ht="13.5">
      <c r="A224" s="72"/>
      <c r="B224" s="1" t="s">
        <v>262</v>
      </c>
      <c r="C224" s="2">
        <v>486426.09</v>
      </c>
      <c r="D224" s="3"/>
      <c r="E224" s="4"/>
      <c r="F224" s="4"/>
    </row>
    <row r="225" spans="1:6" ht="13.5">
      <c r="A225" s="72"/>
      <c r="B225" s="1" t="s">
        <v>263</v>
      </c>
      <c r="C225" s="2">
        <v>161474.09</v>
      </c>
      <c r="D225" s="3"/>
      <c r="E225" s="4"/>
      <c r="F225" s="4"/>
    </row>
    <row r="226" spans="1:6" ht="13.5">
      <c r="A226" s="72"/>
      <c r="B226" s="1" t="s">
        <v>264</v>
      </c>
      <c r="C226" s="2">
        <v>185500</v>
      </c>
      <c r="D226" s="3"/>
      <c r="E226" s="4"/>
      <c r="F226" s="4"/>
    </row>
    <row r="227" spans="1:6" ht="13.5">
      <c r="A227" s="72"/>
      <c r="B227" s="1" t="s">
        <v>265</v>
      </c>
      <c r="C227" s="2">
        <v>113401.07</v>
      </c>
      <c r="D227" s="3" t="s">
        <v>266</v>
      </c>
      <c r="E227" s="4">
        <v>1276196.75</v>
      </c>
      <c r="F227" s="4"/>
    </row>
    <row r="228" spans="1:6" ht="13.5">
      <c r="A228" s="72"/>
      <c r="B228" s="1" t="s">
        <v>267</v>
      </c>
      <c r="C228" s="2">
        <v>489921.88</v>
      </c>
      <c r="D228" s="3"/>
      <c r="E228" s="4"/>
      <c r="F228" s="4"/>
    </row>
    <row r="229" spans="1:6" ht="13.5">
      <c r="A229" s="72"/>
      <c r="B229" s="1" t="s">
        <v>268</v>
      </c>
      <c r="C229" s="2">
        <v>2468009.64</v>
      </c>
      <c r="D229" s="3"/>
      <c r="E229" s="4"/>
      <c r="F229" s="4"/>
    </row>
    <row r="230" spans="1:6" ht="13.5">
      <c r="A230" s="72"/>
      <c r="B230" s="1" t="s">
        <v>269</v>
      </c>
      <c r="C230" s="2">
        <v>142998.38</v>
      </c>
      <c r="D230" s="3"/>
      <c r="E230" s="4"/>
      <c r="F230" s="4"/>
    </row>
    <row r="231" spans="1:6" ht="13.5">
      <c r="A231" s="73"/>
      <c r="B231" s="1" t="s">
        <v>270</v>
      </c>
      <c r="C231" s="2">
        <v>154470</v>
      </c>
      <c r="D231" s="3"/>
      <c r="E231" s="4"/>
      <c r="F231" s="4"/>
    </row>
    <row r="232" spans="1:6" ht="15.75" customHeight="1">
      <c r="A232" s="46" t="s">
        <v>27</v>
      </c>
      <c r="B232" s="7">
        <f>SUM(C197:C231)</f>
        <v>18438781.56</v>
      </c>
      <c r="C232" s="7"/>
      <c r="D232" s="7">
        <f>SUM(E197:E231)</f>
        <v>33970321.05</v>
      </c>
      <c r="E232" s="12"/>
      <c r="F232" s="9">
        <f>B232+D232+F197</f>
        <v>60078313.84</v>
      </c>
    </row>
    <row r="233" spans="1:6" ht="14.25" customHeight="1">
      <c r="A233" s="74" t="s">
        <v>573</v>
      </c>
      <c r="B233" s="1" t="s">
        <v>271</v>
      </c>
      <c r="C233" s="2">
        <v>388638.92</v>
      </c>
      <c r="D233" s="1" t="s">
        <v>272</v>
      </c>
      <c r="E233" s="2">
        <v>624248</v>
      </c>
      <c r="F233" s="4">
        <v>972367.77</v>
      </c>
    </row>
    <row r="234" spans="1:6" ht="15" customHeight="1">
      <c r="A234" s="75"/>
      <c r="B234" s="1" t="s">
        <v>273</v>
      </c>
      <c r="C234" s="2">
        <v>635617.5</v>
      </c>
      <c r="D234" s="1" t="s">
        <v>274</v>
      </c>
      <c r="E234" s="2">
        <v>183220</v>
      </c>
      <c r="F234" s="4"/>
    </row>
    <row r="235" spans="1:6" ht="15.75" customHeight="1">
      <c r="A235" s="75"/>
      <c r="B235" s="1" t="s">
        <v>275</v>
      </c>
      <c r="C235" s="2">
        <v>436211.69</v>
      </c>
      <c r="D235" s="1" t="s">
        <v>276</v>
      </c>
      <c r="E235" s="2">
        <v>1181444.1</v>
      </c>
      <c r="F235" s="4"/>
    </row>
    <row r="236" spans="1:6" ht="13.5">
      <c r="A236" s="75"/>
      <c r="B236" s="1" t="s">
        <v>277</v>
      </c>
      <c r="C236" s="2">
        <v>677074</v>
      </c>
      <c r="D236" s="1" t="s">
        <v>278</v>
      </c>
      <c r="E236" s="2"/>
      <c r="F236" s="4"/>
    </row>
    <row r="237" spans="1:6" ht="13.5">
      <c r="A237" s="76"/>
      <c r="B237" s="1" t="s">
        <v>279</v>
      </c>
      <c r="C237" s="2">
        <v>1013772.79</v>
      </c>
      <c r="D237" s="1" t="s">
        <v>280</v>
      </c>
      <c r="E237" s="2">
        <v>7078503.52</v>
      </c>
      <c r="F237" s="4"/>
    </row>
    <row r="238" spans="1:6" ht="15.75" customHeight="1">
      <c r="A238" s="46" t="s">
        <v>27</v>
      </c>
      <c r="B238" s="7">
        <f>SUM(C233:C237)</f>
        <v>3151314.9</v>
      </c>
      <c r="C238" s="7"/>
      <c r="D238" s="7">
        <f>SUM(E233:E237)</f>
        <v>9067415.62</v>
      </c>
      <c r="E238" s="12"/>
      <c r="F238" s="9">
        <f>B238+D238+F233</f>
        <v>13191098.29</v>
      </c>
    </row>
    <row r="239" spans="1:6" ht="15.75" customHeight="1">
      <c r="A239" s="71" t="s">
        <v>574</v>
      </c>
      <c r="B239" s="1" t="s">
        <v>281</v>
      </c>
      <c r="C239" s="2">
        <v>511827.67</v>
      </c>
      <c r="D239" s="1" t="s">
        <v>282</v>
      </c>
      <c r="E239" s="2">
        <v>3198900.76</v>
      </c>
      <c r="F239" s="4"/>
    </row>
    <row r="240" spans="1:6" ht="17.25" customHeight="1">
      <c r="A240" s="72"/>
      <c r="B240" s="1" t="s">
        <v>283</v>
      </c>
      <c r="C240" s="2">
        <v>320488</v>
      </c>
      <c r="D240" s="1" t="s">
        <v>284</v>
      </c>
      <c r="E240" s="2">
        <v>1483063.45</v>
      </c>
      <c r="F240" s="4"/>
    </row>
    <row r="241" spans="1:6" ht="17.25" customHeight="1">
      <c r="A241" s="72"/>
      <c r="B241" s="1" t="s">
        <v>285</v>
      </c>
      <c r="C241" s="2">
        <v>2946608</v>
      </c>
      <c r="D241" s="3" t="s">
        <v>286</v>
      </c>
      <c r="E241" s="4">
        <v>4894001.2</v>
      </c>
      <c r="F241" s="4"/>
    </row>
    <row r="242" spans="1:6" ht="13.5">
      <c r="A242" s="72"/>
      <c r="B242" s="1" t="s">
        <v>287</v>
      </c>
      <c r="C242" s="2">
        <v>688527.73</v>
      </c>
      <c r="D242" s="3"/>
      <c r="E242" s="4"/>
      <c r="F242" s="4"/>
    </row>
    <row r="243" spans="1:6" ht="13.5">
      <c r="A243" s="72"/>
      <c r="B243" s="1" t="s">
        <v>288</v>
      </c>
      <c r="C243" s="2">
        <v>1002864.5</v>
      </c>
      <c r="D243" s="1" t="s">
        <v>289</v>
      </c>
      <c r="E243" s="2"/>
      <c r="F243" s="4"/>
    </row>
    <row r="244" spans="1:6" ht="13.5">
      <c r="A244" s="72"/>
      <c r="B244" s="1" t="s">
        <v>290</v>
      </c>
      <c r="C244" s="2">
        <v>1535673.3</v>
      </c>
      <c r="D244" s="1" t="s">
        <v>291</v>
      </c>
      <c r="E244" s="2">
        <v>2384523.49</v>
      </c>
      <c r="F244" s="4"/>
    </row>
    <row r="245" spans="1:6" ht="13.5">
      <c r="A245" s="72"/>
      <c r="B245" s="1" t="s">
        <v>292</v>
      </c>
      <c r="C245" s="2">
        <v>774000</v>
      </c>
      <c r="D245" s="3" t="s">
        <v>293</v>
      </c>
      <c r="E245" s="4">
        <v>2743330.12</v>
      </c>
      <c r="F245" s="4"/>
    </row>
    <row r="246" spans="1:6" ht="13.5">
      <c r="A246" s="72"/>
      <c r="B246" s="1" t="s">
        <v>294</v>
      </c>
      <c r="C246" s="2">
        <v>419590.58</v>
      </c>
      <c r="D246" s="3"/>
      <c r="E246" s="4"/>
      <c r="F246" s="4"/>
    </row>
    <row r="247" spans="1:6" ht="13.5">
      <c r="A247" s="72"/>
      <c r="B247" s="1" t="s">
        <v>295</v>
      </c>
      <c r="C247" s="2"/>
      <c r="D247" s="1" t="s">
        <v>296</v>
      </c>
      <c r="E247" s="2">
        <v>638500</v>
      </c>
      <c r="F247" s="4"/>
    </row>
    <row r="248" spans="1:6" ht="13.5">
      <c r="A248" s="72"/>
      <c r="B248" s="1" t="s">
        <v>297</v>
      </c>
      <c r="C248" s="2"/>
      <c r="D248" s="3" t="s">
        <v>298</v>
      </c>
      <c r="E248" s="4">
        <v>1906596</v>
      </c>
      <c r="F248" s="4"/>
    </row>
    <row r="249" spans="1:6" ht="13.5">
      <c r="A249" s="72"/>
      <c r="B249" s="1" t="s">
        <v>299</v>
      </c>
      <c r="C249" s="2">
        <v>1302804.5</v>
      </c>
      <c r="D249" s="3"/>
      <c r="E249" s="4"/>
      <c r="F249" s="4"/>
    </row>
    <row r="250" spans="1:6" ht="13.5">
      <c r="A250" s="72"/>
      <c r="B250" s="1" t="s">
        <v>300</v>
      </c>
      <c r="C250" s="2"/>
      <c r="D250" s="3" t="s">
        <v>301</v>
      </c>
      <c r="E250" s="4">
        <v>3732348</v>
      </c>
      <c r="F250" s="4"/>
    </row>
    <row r="251" spans="1:6" ht="13.5">
      <c r="A251" s="72"/>
      <c r="B251" s="1" t="s">
        <v>302</v>
      </c>
      <c r="C251" s="2">
        <v>2394377.13</v>
      </c>
      <c r="D251" s="3"/>
      <c r="E251" s="4"/>
      <c r="F251" s="4"/>
    </row>
    <row r="252" spans="1:6" ht="13.5">
      <c r="A252" s="72"/>
      <c r="B252" s="1" t="s">
        <v>303</v>
      </c>
      <c r="C252" s="2">
        <v>581454.28</v>
      </c>
      <c r="D252" s="3" t="s">
        <v>304</v>
      </c>
      <c r="E252" s="4">
        <v>4215500</v>
      </c>
      <c r="F252" s="4"/>
    </row>
    <row r="253" spans="1:6" ht="13.5">
      <c r="A253" s="72"/>
      <c r="B253" s="1" t="s">
        <v>305</v>
      </c>
      <c r="C253" s="2">
        <v>803045.97</v>
      </c>
      <c r="D253" s="3"/>
      <c r="E253" s="4"/>
      <c r="F253" s="4"/>
    </row>
    <row r="254" spans="1:6" ht="13.5">
      <c r="A254" s="72"/>
      <c r="B254" s="1" t="s">
        <v>306</v>
      </c>
      <c r="C254" s="2"/>
      <c r="D254" s="3" t="s">
        <v>307</v>
      </c>
      <c r="E254" s="4">
        <v>6455379.1</v>
      </c>
      <c r="F254" s="4"/>
    </row>
    <row r="255" spans="1:6" ht="13.5">
      <c r="A255" s="72"/>
      <c r="B255" s="1" t="s">
        <v>308</v>
      </c>
      <c r="C255" s="2">
        <v>494998.44</v>
      </c>
      <c r="D255" s="3"/>
      <c r="E255" s="4"/>
      <c r="F255" s="4"/>
    </row>
    <row r="256" spans="1:6" ht="13.5">
      <c r="A256" s="72"/>
      <c r="B256" s="1" t="s">
        <v>309</v>
      </c>
      <c r="C256" s="2">
        <v>903720</v>
      </c>
      <c r="D256" s="1" t="s">
        <v>310</v>
      </c>
      <c r="E256" s="2"/>
      <c r="F256" s="4"/>
    </row>
    <row r="257" spans="1:6" ht="13.5">
      <c r="A257" s="72"/>
      <c r="B257" s="1" t="s">
        <v>311</v>
      </c>
      <c r="C257" s="2">
        <v>552249.99</v>
      </c>
      <c r="D257" s="3" t="s">
        <v>312</v>
      </c>
      <c r="E257" s="4">
        <v>22938336.68</v>
      </c>
      <c r="F257" s="4"/>
    </row>
    <row r="258" spans="1:6" ht="13.5">
      <c r="A258" s="72"/>
      <c r="B258" s="1" t="s">
        <v>313</v>
      </c>
      <c r="C258" s="2">
        <v>55000</v>
      </c>
      <c r="D258" s="3"/>
      <c r="E258" s="4"/>
      <c r="F258" s="4"/>
    </row>
    <row r="259" spans="1:6" ht="13.5">
      <c r="A259" s="72"/>
      <c r="B259" s="1" t="s">
        <v>314</v>
      </c>
      <c r="C259" s="2">
        <v>2468009.64</v>
      </c>
      <c r="D259" s="3"/>
      <c r="E259" s="4"/>
      <c r="F259" s="4"/>
    </row>
    <row r="260" spans="1:6" ht="13.5">
      <c r="A260" s="73"/>
      <c r="B260" s="1" t="s">
        <v>315</v>
      </c>
      <c r="C260" s="2">
        <v>125350.38</v>
      </c>
      <c r="D260" s="1" t="s">
        <v>316</v>
      </c>
      <c r="E260" s="2"/>
      <c r="F260" s="4"/>
    </row>
    <row r="261" spans="1:6" ht="15.75" customHeight="1">
      <c r="A261" s="46" t="s">
        <v>27</v>
      </c>
      <c r="B261" s="7">
        <f>SUM(C239:C260)</f>
        <v>17880590.11</v>
      </c>
      <c r="C261" s="7"/>
      <c r="D261" s="7">
        <f>SUM(E239:E260)</f>
        <v>54590478.8</v>
      </c>
      <c r="E261" s="7"/>
      <c r="F261" s="9">
        <f>B261+D261+F239</f>
        <v>72471068.91</v>
      </c>
    </row>
    <row r="262" spans="1:6" ht="17.25" customHeight="1">
      <c r="A262" s="77" t="s">
        <v>575</v>
      </c>
      <c r="B262" s="1" t="s">
        <v>317</v>
      </c>
      <c r="C262" s="2">
        <v>182457</v>
      </c>
      <c r="D262" s="3" t="s">
        <v>318</v>
      </c>
      <c r="E262" s="4">
        <v>1580000</v>
      </c>
      <c r="F262" s="4">
        <v>1115700</v>
      </c>
    </row>
    <row r="263" spans="1:6" ht="18.75" customHeight="1">
      <c r="A263" s="78"/>
      <c r="B263" s="1" t="s">
        <v>319</v>
      </c>
      <c r="C263" s="2">
        <v>525815.4</v>
      </c>
      <c r="D263" s="3"/>
      <c r="E263" s="4"/>
      <c r="F263" s="4"/>
    </row>
    <row r="264" spans="1:6" ht="17.25" customHeight="1">
      <c r="A264" s="78"/>
      <c r="B264" s="1" t="s">
        <v>320</v>
      </c>
      <c r="C264" s="2">
        <v>756076.71</v>
      </c>
      <c r="D264" s="3" t="s">
        <v>321</v>
      </c>
      <c r="E264" s="4">
        <v>282543.49</v>
      </c>
      <c r="F264" s="4"/>
    </row>
    <row r="265" spans="1:6" ht="13.5">
      <c r="A265" s="78"/>
      <c r="B265" s="1" t="s">
        <v>322</v>
      </c>
      <c r="C265" s="2">
        <v>172240</v>
      </c>
      <c r="D265" s="3"/>
      <c r="E265" s="4"/>
      <c r="F265" s="4"/>
    </row>
    <row r="266" spans="1:6" ht="13.5">
      <c r="A266" s="78"/>
      <c r="B266" s="1" t="s">
        <v>323</v>
      </c>
      <c r="C266" s="2">
        <v>483499.89</v>
      </c>
      <c r="D266" s="3" t="s">
        <v>324</v>
      </c>
      <c r="E266" s="4">
        <v>1346000</v>
      </c>
      <c r="F266" s="4"/>
    </row>
    <row r="267" spans="1:6" ht="13.5">
      <c r="A267" s="78"/>
      <c r="B267" s="1" t="s">
        <v>325</v>
      </c>
      <c r="C267" s="2">
        <v>1003826</v>
      </c>
      <c r="D267" s="3"/>
      <c r="E267" s="4"/>
      <c r="F267" s="4"/>
    </row>
    <row r="268" spans="1:6" ht="13.5">
      <c r="A268" s="78"/>
      <c r="B268" s="1" t="s">
        <v>326</v>
      </c>
      <c r="C268" s="2">
        <v>979814</v>
      </c>
      <c r="D268" s="1" t="s">
        <v>327</v>
      </c>
      <c r="E268" s="2">
        <v>4122650.24</v>
      </c>
      <c r="F268" s="4"/>
    </row>
    <row r="269" spans="1:6" ht="13.5">
      <c r="A269" s="78"/>
      <c r="B269" s="1" t="s">
        <v>328</v>
      </c>
      <c r="C269" s="2">
        <v>240888.07</v>
      </c>
      <c r="D269" s="15" t="s">
        <v>329</v>
      </c>
      <c r="E269" s="16">
        <v>2035394.34</v>
      </c>
      <c r="F269" s="4"/>
    </row>
    <row r="270" spans="1:6" ht="13.5">
      <c r="A270" s="78"/>
      <c r="B270" s="1" t="s">
        <v>330</v>
      </c>
      <c r="C270" s="2">
        <v>219200</v>
      </c>
      <c r="D270" s="17" t="s">
        <v>331</v>
      </c>
      <c r="E270" s="18"/>
      <c r="F270" s="4"/>
    </row>
    <row r="271" spans="1:6" ht="13.5">
      <c r="A271" s="78"/>
      <c r="B271" s="1" t="s">
        <v>332</v>
      </c>
      <c r="C271" s="2">
        <v>712800.61</v>
      </c>
      <c r="D271" s="3" t="s">
        <v>333</v>
      </c>
      <c r="E271" s="4">
        <v>10866211</v>
      </c>
      <c r="F271" s="4"/>
    </row>
    <row r="272" spans="1:6" ht="13.5">
      <c r="A272" s="78"/>
      <c r="B272" s="1" t="s">
        <v>334</v>
      </c>
      <c r="C272" s="2">
        <v>516926.99</v>
      </c>
      <c r="D272" s="3"/>
      <c r="E272" s="4"/>
      <c r="F272" s="4"/>
    </row>
    <row r="273" spans="1:6" ht="13.5">
      <c r="A273" s="79"/>
      <c r="B273" s="1" t="s">
        <v>335</v>
      </c>
      <c r="C273" s="2">
        <v>121400</v>
      </c>
      <c r="D273" s="3"/>
      <c r="E273" s="4"/>
      <c r="F273" s="4"/>
    </row>
    <row r="274" spans="1:6" ht="15.75" customHeight="1">
      <c r="A274" s="46" t="s">
        <v>27</v>
      </c>
      <c r="B274" s="7">
        <f>SUM(C262:C273)</f>
        <v>5914944.670000001</v>
      </c>
      <c r="C274" s="7"/>
      <c r="D274" s="7">
        <f>SUM(E262:E273)</f>
        <v>20232799.07</v>
      </c>
      <c r="E274" s="12"/>
      <c r="F274" s="9">
        <f>B274+D274+F262</f>
        <v>27263443.740000002</v>
      </c>
    </row>
    <row r="275" spans="1:6" ht="15.75" customHeight="1">
      <c r="A275" s="80" t="s">
        <v>576</v>
      </c>
      <c r="B275" s="1" t="s">
        <v>336</v>
      </c>
      <c r="C275" s="2"/>
      <c r="D275" s="3" t="s">
        <v>337</v>
      </c>
      <c r="E275" s="4">
        <v>2540137</v>
      </c>
      <c r="F275" s="4">
        <v>10401354.4</v>
      </c>
    </row>
    <row r="276" spans="1:6" ht="20.25" customHeight="1">
      <c r="A276" s="81"/>
      <c r="B276" s="1" t="s">
        <v>338</v>
      </c>
      <c r="C276" s="11">
        <v>0</v>
      </c>
      <c r="D276" s="3"/>
      <c r="E276" s="4"/>
      <c r="F276" s="4"/>
    </row>
    <row r="277" spans="1:6" ht="17.25" customHeight="1">
      <c r="A277" s="81"/>
      <c r="B277" s="1" t="s">
        <v>339</v>
      </c>
      <c r="C277" s="2"/>
      <c r="D277" s="3"/>
      <c r="E277" s="4"/>
      <c r="F277" s="4"/>
    </row>
    <row r="278" spans="1:6" ht="13.5">
      <c r="A278" s="81"/>
      <c r="B278" s="1" t="s">
        <v>340</v>
      </c>
      <c r="C278" s="2"/>
      <c r="D278" s="3" t="s">
        <v>341</v>
      </c>
      <c r="E278" s="4">
        <v>2851400</v>
      </c>
      <c r="F278" s="4"/>
    </row>
    <row r="279" spans="1:6" ht="13.5">
      <c r="A279" s="81"/>
      <c r="B279" s="1" t="s">
        <v>342</v>
      </c>
      <c r="C279" s="2">
        <v>599000</v>
      </c>
      <c r="D279" s="3"/>
      <c r="E279" s="4"/>
      <c r="F279" s="4"/>
    </row>
    <row r="280" spans="1:6" ht="13.5">
      <c r="A280" s="81"/>
      <c r="B280" s="1" t="s">
        <v>343</v>
      </c>
      <c r="C280" s="2">
        <v>1268480</v>
      </c>
      <c r="D280" s="3"/>
      <c r="E280" s="4"/>
      <c r="F280" s="4"/>
    </row>
    <row r="281" spans="1:6" ht="13.5">
      <c r="A281" s="81"/>
      <c r="B281" s="1" t="s">
        <v>344</v>
      </c>
      <c r="C281" s="2">
        <v>124440</v>
      </c>
      <c r="D281" s="1" t="s">
        <v>345</v>
      </c>
      <c r="E281" s="2">
        <v>7630592.08</v>
      </c>
      <c r="F281" s="4"/>
    </row>
    <row r="282" spans="1:6" ht="13.5">
      <c r="A282" s="81"/>
      <c r="B282" s="1" t="s">
        <v>346</v>
      </c>
      <c r="C282" s="2">
        <v>806233</v>
      </c>
      <c r="D282" s="1" t="s">
        <v>347</v>
      </c>
      <c r="E282" s="2">
        <v>90000</v>
      </c>
      <c r="F282" s="4"/>
    </row>
    <row r="283" spans="1:6" ht="13.5">
      <c r="A283" s="81"/>
      <c r="B283" s="1" t="s">
        <v>348</v>
      </c>
      <c r="C283" s="2">
        <v>1624525.47</v>
      </c>
      <c r="D283" s="3" t="s">
        <v>349</v>
      </c>
      <c r="E283" s="4">
        <v>6214540</v>
      </c>
      <c r="F283" s="4"/>
    </row>
    <row r="284" spans="1:6" ht="13.5">
      <c r="A284" s="81"/>
      <c r="B284" s="1" t="s">
        <v>350</v>
      </c>
      <c r="C284" s="2"/>
      <c r="D284" s="3"/>
      <c r="E284" s="4"/>
      <c r="F284" s="4"/>
    </row>
    <row r="285" spans="1:6" ht="13.5">
      <c r="A285" s="81"/>
      <c r="B285" s="1" t="s">
        <v>351</v>
      </c>
      <c r="C285" s="2">
        <v>1893044</v>
      </c>
      <c r="D285" s="3"/>
      <c r="E285" s="4"/>
      <c r="F285" s="4"/>
    </row>
    <row r="286" spans="1:6" ht="13.5">
      <c r="A286" s="81"/>
      <c r="B286" s="1" t="s">
        <v>352</v>
      </c>
      <c r="C286" s="10"/>
      <c r="D286" s="1" t="s">
        <v>353</v>
      </c>
      <c r="E286" s="2">
        <v>4204062.16</v>
      </c>
      <c r="F286" s="4"/>
    </row>
    <row r="287" spans="1:6" ht="13.5">
      <c r="A287" s="81"/>
      <c r="B287" s="1" t="s">
        <v>354</v>
      </c>
      <c r="C287" s="2">
        <v>15500</v>
      </c>
      <c r="D287" s="3" t="s">
        <v>355</v>
      </c>
      <c r="E287" s="4">
        <v>7823594.38</v>
      </c>
      <c r="F287" s="4"/>
    </row>
    <row r="288" spans="1:6" ht="13.5">
      <c r="A288" s="81"/>
      <c r="B288" s="1" t="s">
        <v>356</v>
      </c>
      <c r="C288" s="2"/>
      <c r="D288" s="3"/>
      <c r="E288" s="4"/>
      <c r="F288" s="4"/>
    </row>
    <row r="289" spans="1:6" ht="13.5">
      <c r="A289" s="81"/>
      <c r="B289" s="1" t="s">
        <v>357</v>
      </c>
      <c r="C289" s="2">
        <v>507710.85</v>
      </c>
      <c r="D289" s="3"/>
      <c r="E289" s="4"/>
      <c r="F289" s="4"/>
    </row>
    <row r="290" spans="1:6" ht="13.5">
      <c r="A290" s="81"/>
      <c r="B290" s="1" t="s">
        <v>358</v>
      </c>
      <c r="C290" s="10"/>
      <c r="D290" s="3" t="s">
        <v>359</v>
      </c>
      <c r="E290" s="4">
        <v>6146000</v>
      </c>
      <c r="F290" s="4"/>
    </row>
    <row r="291" spans="1:6" ht="13.5">
      <c r="A291" s="81"/>
      <c r="B291" s="1" t="s">
        <v>360</v>
      </c>
      <c r="C291" s="2">
        <v>318013.98</v>
      </c>
      <c r="D291" s="3"/>
      <c r="E291" s="4"/>
      <c r="F291" s="4"/>
    </row>
    <row r="292" spans="1:6" ht="13.5">
      <c r="A292" s="81"/>
      <c r="B292" s="1" t="s">
        <v>361</v>
      </c>
      <c r="C292" s="2"/>
      <c r="D292" s="3"/>
      <c r="E292" s="4"/>
      <c r="F292" s="4"/>
    </row>
    <row r="293" spans="1:6" ht="13.5">
      <c r="A293" s="81"/>
      <c r="B293" s="1" t="s">
        <v>362</v>
      </c>
      <c r="C293" s="1"/>
      <c r="D293" s="3" t="s">
        <v>363</v>
      </c>
      <c r="E293" s="4">
        <v>54444813.24</v>
      </c>
      <c r="F293" s="4"/>
    </row>
    <row r="294" spans="1:6" ht="13.5">
      <c r="A294" s="81"/>
      <c r="B294" s="1" t="s">
        <v>364</v>
      </c>
      <c r="C294" s="2">
        <v>807301.29</v>
      </c>
      <c r="D294" s="3"/>
      <c r="E294" s="4"/>
      <c r="F294" s="4"/>
    </row>
    <row r="295" spans="1:6" ht="13.5">
      <c r="A295" s="81"/>
      <c r="B295" s="1" t="s">
        <v>365</v>
      </c>
      <c r="C295" s="2"/>
      <c r="D295" s="3"/>
      <c r="E295" s="4"/>
      <c r="F295" s="4"/>
    </row>
    <row r="296" spans="1:6" ht="13.5">
      <c r="A296" s="81"/>
      <c r="B296" s="1" t="s">
        <v>366</v>
      </c>
      <c r="C296" s="2">
        <v>584086.7</v>
      </c>
      <c r="D296" s="3"/>
      <c r="E296" s="4"/>
      <c r="F296" s="4"/>
    </row>
    <row r="297" spans="1:6" ht="13.5">
      <c r="A297" s="81"/>
      <c r="B297" s="1" t="s">
        <v>367</v>
      </c>
      <c r="C297" s="2"/>
      <c r="D297" s="3" t="s">
        <v>368</v>
      </c>
      <c r="E297" s="4">
        <v>831887.16</v>
      </c>
      <c r="F297" s="4"/>
    </row>
    <row r="298" spans="1:6" ht="13.5">
      <c r="A298" s="81"/>
      <c r="B298" s="1" t="s">
        <v>369</v>
      </c>
      <c r="C298" s="2">
        <v>324858.14</v>
      </c>
      <c r="D298" s="3"/>
      <c r="E298" s="4"/>
      <c r="F298" s="4"/>
    </row>
    <row r="299" spans="1:6" ht="13.5">
      <c r="A299" s="81"/>
      <c r="B299" s="1" t="s">
        <v>370</v>
      </c>
      <c r="C299" s="2">
        <v>116000</v>
      </c>
      <c r="D299" s="3"/>
      <c r="E299" s="4"/>
      <c r="F299" s="4"/>
    </row>
    <row r="300" spans="1:6" ht="13.5">
      <c r="A300" s="81"/>
      <c r="B300" s="1" t="s">
        <v>371</v>
      </c>
      <c r="C300" s="2"/>
      <c r="D300" s="3" t="s">
        <v>372</v>
      </c>
      <c r="E300" s="4">
        <v>1248580</v>
      </c>
      <c r="F300" s="4"/>
    </row>
    <row r="301" spans="1:6" ht="13.5">
      <c r="A301" s="81"/>
      <c r="B301" s="1" t="s">
        <v>373</v>
      </c>
      <c r="C301" s="2">
        <v>470000</v>
      </c>
      <c r="D301" s="3"/>
      <c r="E301" s="4"/>
      <c r="F301" s="4"/>
    </row>
    <row r="302" spans="1:6" ht="13.5">
      <c r="A302" s="81"/>
      <c r="B302" s="1" t="s">
        <v>374</v>
      </c>
      <c r="C302" s="2">
        <v>184707</v>
      </c>
      <c r="D302" s="3"/>
      <c r="E302" s="4"/>
      <c r="F302" s="4"/>
    </row>
    <row r="303" spans="1:6" ht="13.5">
      <c r="A303" s="81"/>
      <c r="B303" s="1" t="s">
        <v>375</v>
      </c>
      <c r="C303" s="2">
        <v>421500</v>
      </c>
      <c r="D303" s="3" t="s">
        <v>376</v>
      </c>
      <c r="E303" s="4">
        <v>1396497</v>
      </c>
      <c r="F303" s="4"/>
    </row>
    <row r="304" spans="1:6" ht="13.5">
      <c r="A304" s="81"/>
      <c r="B304" s="1" t="s">
        <v>377</v>
      </c>
      <c r="C304" s="2"/>
      <c r="D304" s="3"/>
      <c r="E304" s="4"/>
      <c r="F304" s="4"/>
    </row>
    <row r="305" spans="1:6" ht="13.5">
      <c r="A305" s="81"/>
      <c r="B305" s="1" t="s">
        <v>378</v>
      </c>
      <c r="C305" s="2">
        <v>0</v>
      </c>
      <c r="D305" s="3"/>
      <c r="E305" s="4"/>
      <c r="F305" s="4"/>
    </row>
    <row r="306" spans="1:6" ht="13.5">
      <c r="A306" s="81"/>
      <c r="B306" s="1" t="s">
        <v>379</v>
      </c>
      <c r="C306" s="2"/>
      <c r="D306" s="3" t="s">
        <v>380</v>
      </c>
      <c r="E306" s="4">
        <v>3704500</v>
      </c>
      <c r="F306" s="4"/>
    </row>
    <row r="307" spans="1:6" ht="13.5">
      <c r="A307" s="81"/>
      <c r="B307" s="1" t="s">
        <v>381</v>
      </c>
      <c r="C307" s="2"/>
      <c r="D307" s="3"/>
      <c r="E307" s="4"/>
      <c r="F307" s="4"/>
    </row>
    <row r="308" spans="1:6" ht="13.5">
      <c r="A308" s="81"/>
      <c r="B308" s="1" t="s">
        <v>382</v>
      </c>
      <c r="C308" s="2"/>
      <c r="D308" s="3" t="s">
        <v>383</v>
      </c>
      <c r="E308" s="4">
        <v>591000</v>
      </c>
      <c r="F308" s="4"/>
    </row>
    <row r="309" spans="1:6" ht="13.5">
      <c r="A309" s="81"/>
      <c r="B309" s="1" t="s">
        <v>384</v>
      </c>
      <c r="C309" s="2">
        <v>2360003</v>
      </c>
      <c r="D309" s="3"/>
      <c r="E309" s="4"/>
      <c r="F309" s="4"/>
    </row>
    <row r="310" spans="1:6" ht="13.5">
      <c r="A310" s="81"/>
      <c r="B310" s="1" t="s">
        <v>385</v>
      </c>
      <c r="C310" s="2">
        <v>853131.78</v>
      </c>
      <c r="D310" s="3" t="s">
        <v>386</v>
      </c>
      <c r="E310" s="4"/>
      <c r="F310" s="4"/>
    </row>
    <row r="311" spans="1:6" ht="13.5">
      <c r="A311" s="81"/>
      <c r="B311" s="1" t="s">
        <v>387</v>
      </c>
      <c r="C311" s="2">
        <v>90280</v>
      </c>
      <c r="D311" s="3"/>
      <c r="E311" s="4"/>
      <c r="F311" s="4"/>
    </row>
    <row r="312" spans="1:6" ht="13.5">
      <c r="A312" s="81"/>
      <c r="B312" s="1" t="s">
        <v>388</v>
      </c>
      <c r="C312" s="2">
        <v>225500</v>
      </c>
      <c r="D312" s="3" t="s">
        <v>389</v>
      </c>
      <c r="E312" s="4">
        <v>621515.1</v>
      </c>
      <c r="F312" s="4"/>
    </row>
    <row r="313" spans="1:6" ht="13.5">
      <c r="A313" s="82"/>
      <c r="B313" s="1" t="s">
        <v>390</v>
      </c>
      <c r="C313" s="10"/>
      <c r="D313" s="3"/>
      <c r="E313" s="4"/>
      <c r="F313" s="4"/>
    </row>
    <row r="314" spans="1:6" ht="14.25" customHeight="1">
      <c r="A314" s="46" t="s">
        <v>27</v>
      </c>
      <c r="B314" s="7">
        <f>SUM(C275:C313)</f>
        <v>13594315.209999999</v>
      </c>
      <c r="C314" s="7"/>
      <c r="D314" s="7">
        <f>SUM(E275:E313)</f>
        <v>100339118.11999999</v>
      </c>
      <c r="E314" s="12"/>
      <c r="F314" s="9">
        <f>B314+D314+F275</f>
        <v>124334787.72999999</v>
      </c>
    </row>
    <row r="315" spans="1:6" ht="15.75" customHeight="1">
      <c r="A315" s="62" t="s">
        <v>577</v>
      </c>
      <c r="B315" s="1" t="s">
        <v>391</v>
      </c>
      <c r="C315" s="2">
        <v>0</v>
      </c>
      <c r="D315" s="3" t="s">
        <v>392</v>
      </c>
      <c r="E315" s="4">
        <v>631000</v>
      </c>
      <c r="F315" s="4">
        <v>4978587.65</v>
      </c>
    </row>
    <row r="316" spans="1:6" ht="18" customHeight="1">
      <c r="A316" s="63"/>
      <c r="B316" s="1" t="s">
        <v>393</v>
      </c>
      <c r="C316" s="2">
        <v>254300</v>
      </c>
      <c r="D316" s="3"/>
      <c r="E316" s="4"/>
      <c r="F316" s="4"/>
    </row>
    <row r="317" spans="1:6" ht="15.75" customHeight="1">
      <c r="A317" s="63"/>
      <c r="B317" s="1" t="s">
        <v>394</v>
      </c>
      <c r="C317" s="2">
        <v>14500</v>
      </c>
      <c r="D317" s="3"/>
      <c r="E317" s="4"/>
      <c r="F317" s="4"/>
    </row>
    <row r="318" spans="1:6" ht="13.5">
      <c r="A318" s="63"/>
      <c r="B318" s="1" t="s">
        <v>395</v>
      </c>
      <c r="C318" s="1"/>
      <c r="D318" s="3" t="s">
        <v>396</v>
      </c>
      <c r="E318" s="4"/>
      <c r="F318" s="4"/>
    </row>
    <row r="319" spans="1:6" ht="13.5">
      <c r="A319" s="63"/>
      <c r="B319" s="1" t="s">
        <v>397</v>
      </c>
      <c r="C319" s="2">
        <v>15200</v>
      </c>
      <c r="D319" s="3"/>
      <c r="E319" s="4"/>
      <c r="F319" s="4"/>
    </row>
    <row r="320" spans="1:6" ht="13.5">
      <c r="A320" s="63"/>
      <c r="B320" s="1" t="s">
        <v>398</v>
      </c>
      <c r="C320" s="2">
        <v>662974.88</v>
      </c>
      <c r="D320" s="3"/>
      <c r="E320" s="4"/>
      <c r="F320" s="4"/>
    </row>
    <row r="321" spans="1:6" ht="13.5">
      <c r="A321" s="63"/>
      <c r="B321" s="1" t="s">
        <v>399</v>
      </c>
      <c r="C321" s="2"/>
      <c r="D321" s="3" t="s">
        <v>400</v>
      </c>
      <c r="E321" s="4">
        <v>531084</v>
      </c>
      <c r="F321" s="4"/>
    </row>
    <row r="322" spans="1:6" ht="13.5">
      <c r="A322" s="63"/>
      <c r="B322" s="1" t="s">
        <v>401</v>
      </c>
      <c r="C322" s="2">
        <v>398334.4</v>
      </c>
      <c r="D322" s="3"/>
      <c r="E322" s="4"/>
      <c r="F322" s="4"/>
    </row>
    <row r="323" spans="1:6" ht="13.5">
      <c r="A323" s="63"/>
      <c r="B323" s="1" t="s">
        <v>402</v>
      </c>
      <c r="C323" s="2"/>
      <c r="D323" s="3"/>
      <c r="E323" s="4"/>
      <c r="F323" s="4"/>
    </row>
    <row r="324" spans="1:6" ht="13.5">
      <c r="A324" s="63"/>
      <c r="B324" s="1" t="s">
        <v>403</v>
      </c>
      <c r="C324" s="19">
        <v>39160</v>
      </c>
      <c r="D324" s="3" t="s">
        <v>404</v>
      </c>
      <c r="E324" s="4">
        <v>6066500</v>
      </c>
      <c r="F324" s="4"/>
    </row>
    <row r="325" spans="1:6" ht="13.5">
      <c r="A325" s="63"/>
      <c r="B325" s="1" t="s">
        <v>405</v>
      </c>
      <c r="C325" s="2">
        <v>0</v>
      </c>
      <c r="D325" s="3"/>
      <c r="E325" s="4"/>
      <c r="F325" s="4"/>
    </row>
    <row r="326" spans="1:6" ht="13.5">
      <c r="A326" s="63"/>
      <c r="B326" s="1" t="s">
        <v>406</v>
      </c>
      <c r="C326" s="2">
        <v>243285</v>
      </c>
      <c r="D326" s="3"/>
      <c r="E326" s="4"/>
      <c r="F326" s="4"/>
    </row>
    <row r="327" spans="1:6" ht="13.5">
      <c r="A327" s="63"/>
      <c r="B327" s="1" t="s">
        <v>407</v>
      </c>
      <c r="C327" s="2">
        <v>901995.5</v>
      </c>
      <c r="D327" s="3" t="s">
        <v>408</v>
      </c>
      <c r="E327" s="4"/>
      <c r="F327" s="4"/>
    </row>
    <row r="328" spans="1:6" ht="13.5">
      <c r="A328" s="63"/>
      <c r="B328" s="1" t="s">
        <v>409</v>
      </c>
      <c r="C328" s="2">
        <v>333000</v>
      </c>
      <c r="D328" s="3"/>
      <c r="E328" s="4"/>
      <c r="F328" s="4"/>
    </row>
    <row r="329" spans="1:6" ht="13.5">
      <c r="A329" s="64"/>
      <c r="B329" s="1" t="s">
        <v>410</v>
      </c>
      <c r="C329" s="11">
        <v>147800</v>
      </c>
      <c r="D329" s="3"/>
      <c r="E329" s="4"/>
      <c r="F329" s="4"/>
    </row>
    <row r="330" spans="1:6" ht="15" customHeight="1">
      <c r="A330" s="46" t="s">
        <v>27</v>
      </c>
      <c r="B330" s="7">
        <f>SUM(C315:C329)</f>
        <v>3010549.7800000003</v>
      </c>
      <c r="C330" s="7"/>
      <c r="D330" s="7">
        <f>SUM(E315:E329)</f>
        <v>7228584</v>
      </c>
      <c r="E330" s="12"/>
      <c r="F330" s="9">
        <f>B330+D330+F315</f>
        <v>15217721.430000002</v>
      </c>
    </row>
    <row r="331" spans="1:6" ht="15.75" customHeight="1">
      <c r="A331" s="50" t="s">
        <v>578</v>
      </c>
      <c r="B331" s="1" t="s">
        <v>411</v>
      </c>
      <c r="C331" s="2">
        <v>479440.25</v>
      </c>
      <c r="D331" s="3" t="s">
        <v>412</v>
      </c>
      <c r="E331" s="4">
        <v>185200</v>
      </c>
      <c r="F331" s="4">
        <v>1829750</v>
      </c>
    </row>
    <row r="332" spans="1:6" ht="15" customHeight="1">
      <c r="A332" s="51"/>
      <c r="B332" s="1" t="s">
        <v>413</v>
      </c>
      <c r="C332" s="2">
        <v>237000</v>
      </c>
      <c r="D332" s="3"/>
      <c r="E332" s="4"/>
      <c r="F332" s="4"/>
    </row>
    <row r="333" spans="1:6" ht="13.5">
      <c r="A333" s="51"/>
      <c r="B333" s="1" t="s">
        <v>414</v>
      </c>
      <c r="C333" s="10"/>
      <c r="D333" s="3"/>
      <c r="E333" s="4"/>
      <c r="F333" s="4"/>
    </row>
    <row r="334" spans="1:6" ht="13.5">
      <c r="A334" s="51"/>
      <c r="B334" s="1" t="s">
        <v>415</v>
      </c>
      <c r="C334" s="2">
        <v>272000</v>
      </c>
      <c r="D334" s="3"/>
      <c r="E334" s="4"/>
      <c r="F334" s="4"/>
    </row>
    <row r="335" spans="1:6" ht="13.5">
      <c r="A335" s="51"/>
      <c r="B335" s="1" t="s">
        <v>416</v>
      </c>
      <c r="C335" s="2">
        <v>1365764.33</v>
      </c>
      <c r="D335" s="3"/>
      <c r="E335" s="4"/>
      <c r="F335" s="4"/>
    </row>
    <row r="336" spans="1:6" ht="13.5">
      <c r="A336" s="51"/>
      <c r="B336" s="1" t="s">
        <v>417</v>
      </c>
      <c r="C336" s="2"/>
      <c r="D336" s="3" t="s">
        <v>418</v>
      </c>
      <c r="E336" s="4">
        <v>2227445.17</v>
      </c>
      <c r="F336" s="4"/>
    </row>
    <row r="337" spans="1:6" ht="13.5">
      <c r="A337" s="51"/>
      <c r="B337" s="1" t="s">
        <v>419</v>
      </c>
      <c r="C337" s="2">
        <v>337998.36</v>
      </c>
      <c r="D337" s="3"/>
      <c r="E337" s="4"/>
      <c r="F337" s="4"/>
    </row>
    <row r="338" spans="1:6" ht="13.5">
      <c r="A338" s="51"/>
      <c r="B338" s="1" t="s">
        <v>420</v>
      </c>
      <c r="C338" s="2">
        <v>467000</v>
      </c>
      <c r="D338" s="3"/>
      <c r="E338" s="4"/>
      <c r="F338" s="4"/>
    </row>
    <row r="339" spans="1:6" ht="13.5">
      <c r="A339" s="51"/>
      <c r="B339" s="1" t="s">
        <v>421</v>
      </c>
      <c r="C339" s="2">
        <v>236335.6</v>
      </c>
      <c r="D339" s="3" t="s">
        <v>422</v>
      </c>
      <c r="E339" s="4">
        <v>2879373.69</v>
      </c>
      <c r="F339" s="4"/>
    </row>
    <row r="340" spans="1:6" ht="13.5">
      <c r="A340" s="51"/>
      <c r="B340" s="1" t="s">
        <v>423</v>
      </c>
      <c r="C340" s="2">
        <v>421000</v>
      </c>
      <c r="D340" s="3"/>
      <c r="E340" s="4"/>
      <c r="F340" s="4"/>
    </row>
    <row r="341" spans="1:6" ht="13.5">
      <c r="A341" s="51"/>
      <c r="B341" s="1" t="s">
        <v>424</v>
      </c>
      <c r="C341" s="2">
        <v>152084.04</v>
      </c>
      <c r="D341" s="3"/>
      <c r="E341" s="4"/>
      <c r="F341" s="4"/>
    </row>
    <row r="342" spans="1:6" ht="13.5">
      <c r="A342" s="51"/>
      <c r="B342" s="1" t="s">
        <v>425</v>
      </c>
      <c r="C342" s="2">
        <v>439977.56</v>
      </c>
      <c r="D342" s="3"/>
      <c r="E342" s="4"/>
      <c r="F342" s="4"/>
    </row>
    <row r="343" spans="1:6" ht="13.5">
      <c r="A343" s="51"/>
      <c r="B343" s="1" t="s">
        <v>426</v>
      </c>
      <c r="C343" s="2">
        <v>905076.7</v>
      </c>
      <c r="D343" s="3"/>
      <c r="E343" s="4"/>
      <c r="F343" s="4"/>
    </row>
    <row r="344" spans="1:6" ht="13.5">
      <c r="A344" s="51"/>
      <c r="B344" s="1" t="s">
        <v>427</v>
      </c>
      <c r="C344" s="2"/>
      <c r="D344" s="3"/>
      <c r="E344" s="4"/>
      <c r="F344" s="4"/>
    </row>
    <row r="345" spans="1:6" ht="13.5">
      <c r="A345" s="51"/>
      <c r="B345" s="1" t="s">
        <v>428</v>
      </c>
      <c r="C345" s="2"/>
      <c r="D345" s="3" t="s">
        <v>429</v>
      </c>
      <c r="E345" s="4">
        <v>1438600</v>
      </c>
      <c r="F345" s="4"/>
    </row>
    <row r="346" spans="1:6" ht="13.5">
      <c r="A346" s="51"/>
      <c r="B346" s="1" t="s">
        <v>430</v>
      </c>
      <c r="C346" s="2">
        <v>347951.1</v>
      </c>
      <c r="D346" s="3"/>
      <c r="E346" s="4"/>
      <c r="F346" s="4"/>
    </row>
    <row r="347" spans="1:6" ht="13.5">
      <c r="A347" s="51"/>
      <c r="B347" s="1" t="s">
        <v>431</v>
      </c>
      <c r="C347" s="2"/>
      <c r="D347" s="3"/>
      <c r="E347" s="4"/>
      <c r="F347" s="4"/>
    </row>
    <row r="348" spans="1:6" ht="13.5">
      <c r="A348" s="51"/>
      <c r="B348" s="1" t="s">
        <v>432</v>
      </c>
      <c r="C348" s="2">
        <v>930705.72</v>
      </c>
      <c r="D348" s="3" t="s">
        <v>433</v>
      </c>
      <c r="E348" s="4">
        <v>705142</v>
      </c>
      <c r="F348" s="4"/>
    </row>
    <row r="349" spans="1:6" ht="13.5">
      <c r="A349" s="51"/>
      <c r="B349" s="1" t="s">
        <v>434</v>
      </c>
      <c r="C349" s="2">
        <v>173817</v>
      </c>
      <c r="D349" s="3"/>
      <c r="E349" s="4"/>
      <c r="F349" s="4"/>
    </row>
    <row r="350" spans="1:6" ht="13.5">
      <c r="A350" s="51"/>
      <c r="B350" s="1" t="s">
        <v>435</v>
      </c>
      <c r="C350" s="2">
        <v>755407.46</v>
      </c>
      <c r="D350" s="3" t="s">
        <v>436</v>
      </c>
      <c r="E350" s="4">
        <v>10371551</v>
      </c>
      <c r="F350" s="4"/>
    </row>
    <row r="351" spans="1:6" ht="13.5">
      <c r="A351" s="51"/>
      <c r="B351" s="1" t="s">
        <v>437</v>
      </c>
      <c r="C351" s="2">
        <v>315135.98</v>
      </c>
      <c r="D351" s="3"/>
      <c r="E351" s="4"/>
      <c r="F351" s="4"/>
    </row>
    <row r="352" spans="1:6" ht="13.5">
      <c r="A352" s="52"/>
      <c r="B352" s="1" t="s">
        <v>438</v>
      </c>
      <c r="C352" s="2">
        <v>145657</v>
      </c>
      <c r="D352" s="3"/>
      <c r="E352" s="4"/>
      <c r="F352" s="4"/>
    </row>
    <row r="353" spans="1:6" ht="16.5" customHeight="1">
      <c r="A353" s="46" t="s">
        <v>27</v>
      </c>
      <c r="B353" s="7">
        <f>SUM(C331:C352)</f>
        <v>7982351.1</v>
      </c>
      <c r="C353" s="7"/>
      <c r="D353" s="7">
        <f>SUM(E331:E352)</f>
        <v>17807311.86</v>
      </c>
      <c r="E353" s="12"/>
      <c r="F353" s="9">
        <f>B353+D353+F331</f>
        <v>27619412.96</v>
      </c>
    </row>
    <row r="354" spans="1:6" ht="15.75" customHeight="1">
      <c r="A354" s="83" t="s">
        <v>579</v>
      </c>
      <c r="B354" s="1" t="s">
        <v>439</v>
      </c>
      <c r="C354" s="2">
        <v>639944</v>
      </c>
      <c r="D354" s="3" t="s">
        <v>440</v>
      </c>
      <c r="E354" s="4">
        <v>685750</v>
      </c>
      <c r="F354" s="4">
        <v>512975</v>
      </c>
    </row>
    <row r="355" spans="1:6" ht="16.5" customHeight="1">
      <c r="A355" s="84"/>
      <c r="B355" s="1" t="s">
        <v>441</v>
      </c>
      <c r="C355" s="2">
        <v>819390.02</v>
      </c>
      <c r="D355" s="3"/>
      <c r="E355" s="4"/>
      <c r="F355" s="4"/>
    </row>
    <row r="356" spans="1:6" ht="16.5" customHeight="1">
      <c r="A356" s="84"/>
      <c r="B356" s="1" t="s">
        <v>442</v>
      </c>
      <c r="C356" s="2">
        <v>309354.5</v>
      </c>
      <c r="D356" s="3"/>
      <c r="E356" s="4"/>
      <c r="F356" s="4"/>
    </row>
    <row r="357" spans="1:6" ht="13.5">
      <c r="A357" s="84"/>
      <c r="B357" s="1" t="s">
        <v>443</v>
      </c>
      <c r="C357" s="2">
        <v>372796.96</v>
      </c>
      <c r="D357" s="3"/>
      <c r="E357" s="4"/>
      <c r="F357" s="4"/>
    </row>
    <row r="358" spans="1:6" ht="13.5">
      <c r="A358" s="84"/>
      <c r="B358" s="1" t="s">
        <v>444</v>
      </c>
      <c r="C358" s="20">
        <v>286726.83</v>
      </c>
      <c r="D358" s="3" t="s">
        <v>445</v>
      </c>
      <c r="E358" s="4">
        <v>599067.97</v>
      </c>
      <c r="F358" s="4"/>
    </row>
    <row r="359" spans="1:6" ht="13.5">
      <c r="A359" s="84"/>
      <c r="B359" s="1" t="s">
        <v>446</v>
      </c>
      <c r="C359" s="2">
        <v>190109</v>
      </c>
      <c r="D359" s="3"/>
      <c r="E359" s="4"/>
      <c r="F359" s="4"/>
    </row>
    <row r="360" spans="1:6" ht="13.5">
      <c r="A360" s="84"/>
      <c r="B360" s="1" t="s">
        <v>447</v>
      </c>
      <c r="C360" s="2">
        <v>241862.29</v>
      </c>
      <c r="D360" s="3"/>
      <c r="E360" s="4"/>
      <c r="F360" s="4"/>
    </row>
    <row r="361" spans="1:6" ht="13.5">
      <c r="A361" s="84"/>
      <c r="B361" s="1" t="s">
        <v>448</v>
      </c>
      <c r="C361" s="2">
        <v>3688651.56</v>
      </c>
      <c r="D361" s="3"/>
      <c r="E361" s="4"/>
      <c r="F361" s="4"/>
    </row>
    <row r="362" spans="1:6" ht="13.5">
      <c r="A362" s="84"/>
      <c r="B362" s="1" t="s">
        <v>449</v>
      </c>
      <c r="C362" s="2"/>
      <c r="D362" s="3" t="s">
        <v>450</v>
      </c>
      <c r="E362" s="4">
        <v>2300440</v>
      </c>
      <c r="F362" s="4"/>
    </row>
    <row r="363" spans="1:6" ht="13.5">
      <c r="A363" s="84"/>
      <c r="B363" s="1" t="s">
        <v>451</v>
      </c>
      <c r="C363" s="2"/>
      <c r="D363" s="3"/>
      <c r="E363" s="4"/>
      <c r="F363" s="4"/>
    </row>
    <row r="364" spans="1:6" ht="13.5">
      <c r="A364" s="84"/>
      <c r="B364" s="1" t="s">
        <v>452</v>
      </c>
      <c r="C364" s="2">
        <v>531091.95</v>
      </c>
      <c r="D364" s="3"/>
      <c r="E364" s="4"/>
      <c r="F364" s="4"/>
    </row>
    <row r="365" spans="1:6" ht="13.5">
      <c r="A365" s="84"/>
      <c r="B365" s="1" t="s">
        <v>453</v>
      </c>
      <c r="C365" s="2"/>
      <c r="D365" s="3"/>
      <c r="E365" s="4"/>
      <c r="F365" s="4"/>
    </row>
    <row r="366" spans="1:6" ht="13.5">
      <c r="A366" s="85"/>
      <c r="B366" s="1" t="s">
        <v>454</v>
      </c>
      <c r="C366" s="2">
        <v>232333.33</v>
      </c>
      <c r="D366" s="3"/>
      <c r="E366" s="4"/>
      <c r="F366" s="4"/>
    </row>
    <row r="367" spans="1:6" ht="16.5" customHeight="1">
      <c r="A367" s="46" t="s">
        <v>27</v>
      </c>
      <c r="B367" s="7">
        <f>SUM(C354:C366)</f>
        <v>7312260.44</v>
      </c>
      <c r="C367" s="7"/>
      <c r="D367" s="7">
        <f>SUM(E354:E366)</f>
        <v>3585257.9699999997</v>
      </c>
      <c r="E367" s="12"/>
      <c r="F367" s="9">
        <f>B367+D367+F354</f>
        <v>11410493.41</v>
      </c>
    </row>
    <row r="368" spans="1:6" ht="15" customHeight="1">
      <c r="A368" s="86" t="s">
        <v>580</v>
      </c>
      <c r="B368" s="1" t="s">
        <v>455</v>
      </c>
      <c r="C368" s="2">
        <v>736697.82</v>
      </c>
      <c r="D368" s="3" t="s">
        <v>456</v>
      </c>
      <c r="E368" s="4">
        <v>396040</v>
      </c>
      <c r="F368" s="21">
        <v>7133493.4</v>
      </c>
    </row>
    <row r="369" spans="1:6" ht="14.25" customHeight="1">
      <c r="A369" s="87"/>
      <c r="B369" s="1" t="s">
        <v>457</v>
      </c>
      <c r="C369" s="2">
        <v>375485</v>
      </c>
      <c r="D369" s="3"/>
      <c r="E369" s="4"/>
      <c r="F369" s="21"/>
    </row>
    <row r="370" spans="1:6" ht="16.5" customHeight="1">
      <c r="A370" s="87"/>
      <c r="B370" s="1" t="s">
        <v>458</v>
      </c>
      <c r="C370" s="20">
        <v>595888.9</v>
      </c>
      <c r="D370" s="3"/>
      <c r="E370" s="4"/>
      <c r="F370" s="21"/>
    </row>
    <row r="371" spans="1:6" ht="13.5">
      <c r="A371" s="87"/>
      <c r="B371" s="1" t="s">
        <v>459</v>
      </c>
      <c r="C371" s="20">
        <v>754089.12</v>
      </c>
      <c r="D371" s="3"/>
      <c r="E371" s="4"/>
      <c r="F371" s="21"/>
    </row>
    <row r="372" spans="1:6" ht="13.5">
      <c r="A372" s="87"/>
      <c r="B372" s="1" t="s">
        <v>460</v>
      </c>
      <c r="C372" s="1"/>
      <c r="D372" s="3"/>
      <c r="E372" s="4"/>
      <c r="F372" s="21"/>
    </row>
    <row r="373" spans="1:6" ht="13.5">
      <c r="A373" s="87"/>
      <c r="B373" s="1" t="s">
        <v>461</v>
      </c>
      <c r="C373" s="2">
        <v>773813</v>
      </c>
      <c r="D373" s="3" t="s">
        <v>364</v>
      </c>
      <c r="E373" s="4">
        <v>445987</v>
      </c>
      <c r="F373" s="21"/>
    </row>
    <row r="374" spans="1:6" ht="13.5">
      <c r="A374" s="87"/>
      <c r="B374" s="1" t="s">
        <v>462</v>
      </c>
      <c r="C374" s="2">
        <v>319505</v>
      </c>
      <c r="D374" s="3"/>
      <c r="E374" s="4"/>
      <c r="F374" s="21"/>
    </row>
    <row r="375" spans="1:6" ht="13.5">
      <c r="A375" s="87"/>
      <c r="B375" s="1" t="s">
        <v>463</v>
      </c>
      <c r="C375" s="2">
        <v>436300</v>
      </c>
      <c r="D375" s="3"/>
      <c r="E375" s="4"/>
      <c r="F375" s="21"/>
    </row>
    <row r="376" spans="1:6" ht="13.5">
      <c r="A376" s="87"/>
      <c r="B376" s="1" t="s">
        <v>464</v>
      </c>
      <c r="C376" s="2"/>
      <c r="D376" s="3"/>
      <c r="E376" s="4"/>
      <c r="F376" s="21"/>
    </row>
    <row r="377" spans="1:6" ht="13.5">
      <c r="A377" s="87"/>
      <c r="B377" s="1" t="s">
        <v>465</v>
      </c>
      <c r="C377" s="2">
        <v>1177595.76</v>
      </c>
      <c r="D377" s="3"/>
      <c r="E377" s="4"/>
      <c r="F377" s="21"/>
    </row>
    <row r="378" spans="1:6" ht="13.5">
      <c r="A378" s="87"/>
      <c r="B378" s="1" t="s">
        <v>466</v>
      </c>
      <c r="C378" s="2"/>
      <c r="D378" s="3" t="s">
        <v>467</v>
      </c>
      <c r="E378" s="4">
        <v>4759336</v>
      </c>
      <c r="F378" s="21"/>
    </row>
    <row r="379" spans="1:6" ht="13.5">
      <c r="A379" s="87"/>
      <c r="B379" s="1" t="s">
        <v>468</v>
      </c>
      <c r="C379" s="20">
        <v>289034</v>
      </c>
      <c r="D379" s="3"/>
      <c r="E379" s="4"/>
      <c r="F379" s="21"/>
    </row>
    <row r="380" spans="1:6" ht="13.5">
      <c r="A380" s="87"/>
      <c r="B380" s="1" t="s">
        <v>469</v>
      </c>
      <c r="C380" s="10"/>
      <c r="D380" s="3"/>
      <c r="E380" s="4"/>
      <c r="F380" s="21"/>
    </row>
    <row r="381" spans="1:6" ht="13.5">
      <c r="A381" s="87"/>
      <c r="B381" s="1" t="s">
        <v>470</v>
      </c>
      <c r="C381" s="2"/>
      <c r="D381" s="3"/>
      <c r="E381" s="4"/>
      <c r="F381" s="21"/>
    </row>
    <row r="382" spans="1:6" ht="13.5">
      <c r="A382" s="87"/>
      <c r="B382" s="1" t="s">
        <v>471</v>
      </c>
      <c r="C382" s="2"/>
      <c r="D382" s="3"/>
      <c r="E382" s="4"/>
      <c r="F382" s="21"/>
    </row>
    <row r="383" spans="1:6" ht="13.5">
      <c r="A383" s="87"/>
      <c r="B383" s="1" t="s">
        <v>472</v>
      </c>
      <c r="C383" s="2"/>
      <c r="D383" s="3"/>
      <c r="E383" s="4"/>
      <c r="F383" s="21"/>
    </row>
    <row r="384" spans="1:6" ht="13.5">
      <c r="A384" s="87"/>
      <c r="B384" s="1" t="s">
        <v>473</v>
      </c>
      <c r="C384" s="10"/>
      <c r="D384" s="3" t="s">
        <v>474</v>
      </c>
      <c r="E384" s="4">
        <v>6311281</v>
      </c>
      <c r="F384" s="21"/>
    </row>
    <row r="385" spans="1:6" ht="13.5">
      <c r="A385" s="87"/>
      <c r="B385" s="1" t="s">
        <v>475</v>
      </c>
      <c r="C385" s="20">
        <v>1485899.73</v>
      </c>
      <c r="D385" s="3"/>
      <c r="E385" s="4"/>
      <c r="F385" s="21"/>
    </row>
    <row r="386" spans="1:6" ht="13.5">
      <c r="A386" s="87"/>
      <c r="B386" s="1" t="s">
        <v>476</v>
      </c>
      <c r="C386" s="2">
        <v>391340.78</v>
      </c>
      <c r="D386" s="3"/>
      <c r="E386" s="4"/>
      <c r="F386" s="21"/>
    </row>
    <row r="387" spans="1:6" ht="13.5">
      <c r="A387" s="87"/>
      <c r="B387" s="1" t="s">
        <v>477</v>
      </c>
      <c r="C387" s="2">
        <v>123745</v>
      </c>
      <c r="D387" s="3"/>
      <c r="E387" s="4"/>
      <c r="F387" s="21"/>
    </row>
    <row r="388" spans="1:6" ht="13.5">
      <c r="A388" s="87"/>
      <c r="B388" s="1" t="s">
        <v>478</v>
      </c>
      <c r="C388" s="2">
        <v>299831.35</v>
      </c>
      <c r="D388" s="3"/>
      <c r="E388" s="4"/>
      <c r="F388" s="21"/>
    </row>
    <row r="389" spans="1:6" ht="13.5">
      <c r="A389" s="87"/>
      <c r="B389" s="1" t="s">
        <v>479</v>
      </c>
      <c r="C389" s="2"/>
      <c r="D389" s="3" t="s">
        <v>480</v>
      </c>
      <c r="E389" s="4">
        <v>1056797.86</v>
      </c>
      <c r="F389" s="21"/>
    </row>
    <row r="390" spans="1:6" ht="13.5">
      <c r="A390" s="87"/>
      <c r="B390" s="1" t="s">
        <v>481</v>
      </c>
      <c r="C390" s="2">
        <v>814799.32</v>
      </c>
      <c r="D390" s="3"/>
      <c r="E390" s="4"/>
      <c r="F390" s="21"/>
    </row>
    <row r="391" spans="1:6" ht="13.5">
      <c r="A391" s="87"/>
      <c r="B391" s="1" t="s">
        <v>482</v>
      </c>
      <c r="C391" s="2">
        <v>641000</v>
      </c>
      <c r="D391" s="3"/>
      <c r="E391" s="4"/>
      <c r="F391" s="21"/>
    </row>
    <row r="392" spans="1:6" ht="13.5">
      <c r="A392" s="87"/>
      <c r="B392" s="1" t="s">
        <v>483</v>
      </c>
      <c r="C392" s="2">
        <v>253313.41</v>
      </c>
      <c r="D392" s="3"/>
      <c r="E392" s="4"/>
      <c r="F392" s="21"/>
    </row>
    <row r="393" spans="1:6" ht="13.5">
      <c r="A393" s="88"/>
      <c r="B393" s="1" t="s">
        <v>484</v>
      </c>
      <c r="C393" s="11"/>
      <c r="D393" s="3"/>
      <c r="E393" s="4"/>
      <c r="F393" s="21"/>
    </row>
    <row r="394" spans="1:6" ht="15.75" customHeight="1">
      <c r="A394" s="46" t="s">
        <v>27</v>
      </c>
      <c r="B394" s="7">
        <f>SUM(C368:C393)</f>
        <v>9468338.19</v>
      </c>
      <c r="C394" s="7"/>
      <c r="D394" s="7">
        <f>SUM(E368:E393)</f>
        <v>12969441.86</v>
      </c>
      <c r="E394" s="12"/>
      <c r="F394" s="9">
        <f>B394+D394+F368</f>
        <v>29571273.449999996</v>
      </c>
    </row>
    <row r="395" spans="1:6" ht="18" customHeight="1">
      <c r="A395" s="43" t="s">
        <v>581</v>
      </c>
      <c r="B395" s="1" t="s">
        <v>485</v>
      </c>
      <c r="C395" s="2">
        <v>784100</v>
      </c>
      <c r="D395" s="3" t="s">
        <v>486</v>
      </c>
      <c r="E395" s="4">
        <v>812745</v>
      </c>
      <c r="F395" s="21">
        <v>4457918.29</v>
      </c>
    </row>
    <row r="396" spans="1:6" ht="16.5" customHeight="1">
      <c r="A396" s="44"/>
      <c r="B396" s="1" t="s">
        <v>487</v>
      </c>
      <c r="C396" s="11">
        <v>120093</v>
      </c>
      <c r="D396" s="3"/>
      <c r="E396" s="4"/>
      <c r="F396" s="21"/>
    </row>
    <row r="397" spans="1:6" ht="13.5">
      <c r="A397" s="44"/>
      <c r="B397" s="1" t="s">
        <v>488</v>
      </c>
      <c r="C397" s="11">
        <v>412100</v>
      </c>
      <c r="D397" s="3"/>
      <c r="E397" s="4"/>
      <c r="F397" s="21"/>
    </row>
    <row r="398" spans="1:6" ht="13.5">
      <c r="A398" s="44"/>
      <c r="B398" s="1" t="s">
        <v>489</v>
      </c>
      <c r="C398" s="2">
        <v>276000</v>
      </c>
      <c r="D398" s="3"/>
      <c r="E398" s="4"/>
      <c r="F398" s="21"/>
    </row>
    <row r="399" spans="1:6" ht="13.5">
      <c r="A399" s="44"/>
      <c r="B399" s="1" t="s">
        <v>490</v>
      </c>
      <c r="C399" s="11"/>
      <c r="D399" s="3"/>
      <c r="E399" s="4"/>
      <c r="F399" s="21"/>
    </row>
    <row r="400" spans="1:6" ht="13.5">
      <c r="A400" s="44"/>
      <c r="B400" s="1" t="s">
        <v>491</v>
      </c>
      <c r="C400" s="2">
        <v>284760.5</v>
      </c>
      <c r="D400" s="3" t="s">
        <v>556</v>
      </c>
      <c r="E400" s="4">
        <v>1568000</v>
      </c>
      <c r="F400" s="21"/>
    </row>
    <row r="401" spans="1:6" ht="13.5">
      <c r="A401" s="44"/>
      <c r="B401" s="1" t="s">
        <v>492</v>
      </c>
      <c r="C401" s="2"/>
      <c r="D401" s="3"/>
      <c r="E401" s="4"/>
      <c r="F401" s="21"/>
    </row>
    <row r="402" spans="1:6" ht="13.5">
      <c r="A402" s="44"/>
      <c r="B402" s="1" t="s">
        <v>493</v>
      </c>
      <c r="C402" s="2">
        <v>20000</v>
      </c>
      <c r="D402" s="3"/>
      <c r="E402" s="4"/>
      <c r="F402" s="21"/>
    </row>
    <row r="403" spans="1:6" ht="13.5">
      <c r="A403" s="44"/>
      <c r="B403" s="1" t="s">
        <v>494</v>
      </c>
      <c r="C403" s="2"/>
      <c r="D403" s="3"/>
      <c r="E403" s="4"/>
      <c r="F403" s="21"/>
    </row>
    <row r="404" spans="1:6" ht="13.5">
      <c r="A404" s="44"/>
      <c r="B404" s="1" t="s">
        <v>495</v>
      </c>
      <c r="C404" s="2">
        <v>665900</v>
      </c>
      <c r="D404" s="3"/>
      <c r="E404" s="4"/>
      <c r="F404" s="21"/>
    </row>
    <row r="405" spans="1:6" ht="13.5">
      <c r="A405" s="44"/>
      <c r="B405" s="1" t="s">
        <v>496</v>
      </c>
      <c r="C405" s="2">
        <v>278162.78</v>
      </c>
      <c r="D405" s="3" t="s">
        <v>497</v>
      </c>
      <c r="E405" s="4">
        <v>150868.24</v>
      </c>
      <c r="F405" s="21"/>
    </row>
    <row r="406" spans="1:6" ht="13.5">
      <c r="A406" s="44"/>
      <c r="B406" s="1" t="s">
        <v>498</v>
      </c>
      <c r="C406" s="2">
        <v>0</v>
      </c>
      <c r="D406" s="3"/>
      <c r="E406" s="4"/>
      <c r="F406" s="21"/>
    </row>
    <row r="407" spans="1:6" ht="13.5">
      <c r="A407" s="44"/>
      <c r="B407" s="1" t="s">
        <v>499</v>
      </c>
      <c r="C407" s="2">
        <v>932650.78</v>
      </c>
      <c r="D407" s="3"/>
      <c r="E407" s="4"/>
      <c r="F407" s="21"/>
    </row>
    <row r="408" spans="1:6" ht="13.5">
      <c r="A408" s="44"/>
      <c r="B408" s="1" t="s">
        <v>500</v>
      </c>
      <c r="C408" s="2">
        <v>419333</v>
      </c>
      <c r="D408" s="3"/>
      <c r="E408" s="4"/>
      <c r="F408" s="21"/>
    </row>
    <row r="409" spans="1:6" ht="13.5">
      <c r="A409" s="44"/>
      <c r="B409" s="1" t="s">
        <v>501</v>
      </c>
      <c r="C409" s="11"/>
      <c r="D409" s="3" t="s">
        <v>502</v>
      </c>
      <c r="E409" s="4">
        <v>486560.24</v>
      </c>
      <c r="F409" s="21"/>
    </row>
    <row r="410" spans="1:6" ht="13.5">
      <c r="A410" s="44"/>
      <c r="B410" s="1" t="s">
        <v>503</v>
      </c>
      <c r="C410" s="2">
        <v>555134.06</v>
      </c>
      <c r="D410" s="3"/>
      <c r="E410" s="4"/>
      <c r="F410" s="21"/>
    </row>
    <row r="411" spans="1:6" ht="13.5">
      <c r="A411" s="44"/>
      <c r="B411" s="1" t="s">
        <v>473</v>
      </c>
      <c r="C411" s="2">
        <v>747266</v>
      </c>
      <c r="D411" s="3"/>
      <c r="E411" s="4"/>
      <c r="F411" s="21"/>
    </row>
    <row r="412" spans="1:6" ht="13.5">
      <c r="A412" s="44"/>
      <c r="B412" s="1" t="s">
        <v>504</v>
      </c>
      <c r="C412" s="2">
        <v>730230</v>
      </c>
      <c r="D412" s="3"/>
      <c r="E412" s="4"/>
      <c r="F412" s="21"/>
    </row>
    <row r="413" spans="1:6" ht="13.5">
      <c r="A413" s="44"/>
      <c r="B413" s="1" t="s">
        <v>505</v>
      </c>
      <c r="C413" s="2"/>
      <c r="D413" s="3" t="s">
        <v>506</v>
      </c>
      <c r="E413" s="4">
        <v>1666500</v>
      </c>
      <c r="F413" s="21"/>
    </row>
    <row r="414" spans="1:6" ht="13.5">
      <c r="A414" s="44"/>
      <c r="B414" s="1" t="s">
        <v>507</v>
      </c>
      <c r="C414" s="2"/>
      <c r="D414" s="3"/>
      <c r="E414" s="4"/>
      <c r="F414" s="21"/>
    </row>
    <row r="415" spans="1:6" ht="13.5">
      <c r="A415" s="44"/>
      <c r="B415" s="1" t="s">
        <v>508</v>
      </c>
      <c r="C415" s="2"/>
      <c r="D415" s="3"/>
      <c r="E415" s="4"/>
      <c r="F415" s="21"/>
    </row>
    <row r="416" spans="1:6" ht="13.5">
      <c r="A416" s="44"/>
      <c r="B416" s="1" t="s">
        <v>509</v>
      </c>
      <c r="C416" s="11"/>
      <c r="D416" s="3"/>
      <c r="E416" s="4"/>
      <c r="F416" s="21"/>
    </row>
    <row r="417" spans="1:6" ht="13.5">
      <c r="A417" s="44"/>
      <c r="B417" s="1" t="s">
        <v>510</v>
      </c>
      <c r="C417" s="2"/>
      <c r="D417" s="3"/>
      <c r="E417" s="4"/>
      <c r="F417" s="21"/>
    </row>
    <row r="418" spans="1:6" ht="13.5">
      <c r="A418" s="44"/>
      <c r="B418" s="1" t="s">
        <v>543</v>
      </c>
      <c r="C418" s="2">
        <v>409435.08</v>
      </c>
      <c r="D418" s="3" t="s">
        <v>544</v>
      </c>
      <c r="E418" s="4">
        <v>32856180.6</v>
      </c>
      <c r="F418" s="21"/>
    </row>
    <row r="419" spans="1:6" ht="13.5">
      <c r="A419" s="44"/>
      <c r="B419" s="1" t="s">
        <v>545</v>
      </c>
      <c r="C419" s="2">
        <v>0</v>
      </c>
      <c r="D419" s="3"/>
      <c r="E419" s="4"/>
      <c r="F419" s="21"/>
    </row>
    <row r="420" spans="1:6" ht="13.5">
      <c r="A420" s="44"/>
      <c r="B420" s="1" t="s">
        <v>546</v>
      </c>
      <c r="C420" s="2"/>
      <c r="D420" s="3"/>
      <c r="E420" s="4"/>
      <c r="F420" s="21"/>
    </row>
    <row r="421" spans="1:6" ht="13.5">
      <c r="A421" s="44"/>
      <c r="B421" s="1" t="s">
        <v>547</v>
      </c>
      <c r="C421" s="2">
        <v>291906.15</v>
      </c>
      <c r="D421" s="3"/>
      <c r="E421" s="4"/>
      <c r="F421" s="21"/>
    </row>
    <row r="422" spans="1:6" ht="13.5">
      <c r="A422" s="45"/>
      <c r="B422" s="1" t="s">
        <v>548</v>
      </c>
      <c r="C422" s="11"/>
      <c r="D422" s="3"/>
      <c r="E422" s="4"/>
      <c r="F422" s="21"/>
    </row>
    <row r="423" spans="1:6" ht="15.75" customHeight="1">
      <c r="A423" s="46" t="s">
        <v>27</v>
      </c>
      <c r="B423" s="7">
        <f>SUM(C395:C422)</f>
        <v>6927071.3500000015</v>
      </c>
      <c r="C423" s="7"/>
      <c r="D423" s="7">
        <f>SUM(E395:E422)</f>
        <v>37540854.08</v>
      </c>
      <c r="E423" s="7"/>
      <c r="F423" s="9">
        <f>B423+D423+F395</f>
        <v>48925843.72</v>
      </c>
    </row>
    <row r="424" spans="1:6" ht="17.25" customHeight="1">
      <c r="A424" s="89" t="s">
        <v>582</v>
      </c>
      <c r="B424" s="1" t="s">
        <v>511</v>
      </c>
      <c r="C424" s="2">
        <v>1675898</v>
      </c>
      <c r="D424" s="3" t="s">
        <v>512</v>
      </c>
      <c r="E424" s="4">
        <v>3806955.24</v>
      </c>
      <c r="F424" s="4">
        <v>8763249.81</v>
      </c>
    </row>
    <row r="425" spans="1:6" ht="13.5">
      <c r="A425" s="90"/>
      <c r="B425" s="1" t="s">
        <v>513</v>
      </c>
      <c r="C425" s="2">
        <v>1159707.53</v>
      </c>
      <c r="D425" s="3"/>
      <c r="E425" s="4"/>
      <c r="F425" s="4"/>
    </row>
    <row r="426" spans="1:6" ht="13.5">
      <c r="A426" s="90"/>
      <c r="B426" s="1" t="s">
        <v>514</v>
      </c>
      <c r="C426" s="2">
        <v>671385</v>
      </c>
      <c r="D426" s="3"/>
      <c r="E426" s="4"/>
      <c r="F426" s="4"/>
    </row>
    <row r="427" spans="1:6" ht="13.5">
      <c r="A427" s="90"/>
      <c r="B427" s="1" t="s">
        <v>515</v>
      </c>
      <c r="C427" s="2">
        <v>1368847.95</v>
      </c>
      <c r="D427" s="3" t="s">
        <v>557</v>
      </c>
      <c r="E427" s="4">
        <v>3180714</v>
      </c>
      <c r="F427" s="4"/>
    </row>
    <row r="428" spans="1:6" ht="13.5">
      <c r="A428" s="90"/>
      <c r="B428" s="1" t="s">
        <v>516</v>
      </c>
      <c r="C428" s="2">
        <v>481000</v>
      </c>
      <c r="D428" s="3"/>
      <c r="E428" s="4"/>
      <c r="F428" s="4"/>
    </row>
    <row r="429" spans="1:6" ht="13.5">
      <c r="A429" s="90"/>
      <c r="B429" s="1" t="s">
        <v>555</v>
      </c>
      <c r="C429" s="2">
        <v>182000</v>
      </c>
      <c r="D429" s="3"/>
      <c r="E429" s="4"/>
      <c r="F429" s="4"/>
    </row>
    <row r="430" spans="1:6" ht="13.5">
      <c r="A430" s="90"/>
      <c r="B430" s="1" t="s">
        <v>517</v>
      </c>
      <c r="C430" s="2"/>
      <c r="D430" s="3" t="s">
        <v>518</v>
      </c>
      <c r="E430" s="4">
        <v>3945690</v>
      </c>
      <c r="F430" s="4"/>
    </row>
    <row r="431" spans="1:6" ht="13.5">
      <c r="A431" s="90"/>
      <c r="B431" s="1" t="s">
        <v>519</v>
      </c>
      <c r="C431" s="2"/>
      <c r="D431" s="3"/>
      <c r="E431" s="4"/>
      <c r="F431" s="4"/>
    </row>
    <row r="432" spans="1:6" ht="13.5">
      <c r="A432" s="90"/>
      <c r="B432" s="1" t="s">
        <v>520</v>
      </c>
      <c r="C432" s="2">
        <v>335037.4</v>
      </c>
      <c r="D432" s="3"/>
      <c r="E432" s="4"/>
      <c r="F432" s="4"/>
    </row>
    <row r="433" spans="1:6" ht="13.5">
      <c r="A433" s="90"/>
      <c r="B433" s="1" t="s">
        <v>521</v>
      </c>
      <c r="C433" s="2">
        <v>1174173.92</v>
      </c>
      <c r="D433" s="3" t="s">
        <v>522</v>
      </c>
      <c r="E433" s="4">
        <v>7789174</v>
      </c>
      <c r="F433" s="4"/>
    </row>
    <row r="434" spans="1:6" ht="13.5">
      <c r="A434" s="90"/>
      <c r="B434" s="1" t="s">
        <v>523</v>
      </c>
      <c r="C434" s="2">
        <v>938700</v>
      </c>
      <c r="D434" s="3"/>
      <c r="E434" s="4"/>
      <c r="F434" s="4"/>
    </row>
    <row r="435" spans="1:6" ht="13.5">
      <c r="A435" s="90"/>
      <c r="B435" s="1" t="s">
        <v>524</v>
      </c>
      <c r="C435" s="2">
        <v>430637</v>
      </c>
      <c r="D435" s="3"/>
      <c r="E435" s="4"/>
      <c r="F435" s="4"/>
    </row>
    <row r="436" spans="1:6" ht="13.5">
      <c r="A436" s="90"/>
      <c r="B436" s="1" t="s">
        <v>525</v>
      </c>
      <c r="C436" s="2">
        <v>175108.54</v>
      </c>
      <c r="D436" s="22" t="s">
        <v>105</v>
      </c>
      <c r="E436" s="4">
        <v>5078475</v>
      </c>
      <c r="F436" s="4"/>
    </row>
    <row r="437" spans="1:6" ht="13.5">
      <c r="A437" s="90"/>
      <c r="B437" s="1" t="s">
        <v>526</v>
      </c>
      <c r="C437" s="2">
        <v>1194953</v>
      </c>
      <c r="D437" s="22"/>
      <c r="E437" s="4"/>
      <c r="F437" s="4"/>
    </row>
    <row r="438" spans="1:6" ht="13.5">
      <c r="A438" s="90"/>
      <c r="B438" s="1" t="s">
        <v>527</v>
      </c>
      <c r="C438" s="2"/>
      <c r="D438" s="3" t="s">
        <v>528</v>
      </c>
      <c r="E438" s="4">
        <v>2880033</v>
      </c>
      <c r="F438" s="4"/>
    </row>
    <row r="439" spans="1:6" ht="13.5">
      <c r="A439" s="90"/>
      <c r="B439" s="1" t="s">
        <v>529</v>
      </c>
      <c r="C439" s="2">
        <v>344380</v>
      </c>
      <c r="D439" s="3"/>
      <c r="E439" s="4"/>
      <c r="F439" s="4"/>
    </row>
    <row r="440" spans="1:6" ht="13.5">
      <c r="A440" s="90"/>
      <c r="B440" s="1" t="s">
        <v>530</v>
      </c>
      <c r="C440" s="2">
        <v>180000</v>
      </c>
      <c r="D440" s="3" t="s">
        <v>531</v>
      </c>
      <c r="E440" s="4">
        <v>11332188</v>
      </c>
      <c r="F440" s="4"/>
    </row>
    <row r="441" spans="1:6" ht="13.5">
      <c r="A441" s="90"/>
      <c r="B441" s="1" t="s">
        <v>532</v>
      </c>
      <c r="C441" s="2">
        <v>941742.4</v>
      </c>
      <c r="D441" s="3"/>
      <c r="E441" s="4"/>
      <c r="F441" s="4"/>
    </row>
    <row r="442" spans="1:6" ht="13.5">
      <c r="A442" s="90"/>
      <c r="B442" s="1" t="s">
        <v>533</v>
      </c>
      <c r="C442" s="2">
        <v>577985.37</v>
      </c>
      <c r="D442" s="3"/>
      <c r="E442" s="4"/>
      <c r="F442" s="4"/>
    </row>
    <row r="443" spans="1:6" ht="13.5">
      <c r="A443" s="90"/>
      <c r="B443" s="1" t="s">
        <v>534</v>
      </c>
      <c r="C443" s="23"/>
      <c r="D443" s="3" t="s">
        <v>535</v>
      </c>
      <c r="E443" s="4"/>
      <c r="F443" s="4"/>
    </row>
    <row r="444" spans="1:6" ht="13.5">
      <c r="A444" s="90"/>
      <c r="B444" s="1" t="s">
        <v>536</v>
      </c>
      <c r="C444" s="2">
        <v>378000</v>
      </c>
      <c r="D444" s="3"/>
      <c r="E444" s="4"/>
      <c r="F444" s="4"/>
    </row>
    <row r="445" spans="1:6" ht="13.5">
      <c r="A445" s="90"/>
      <c r="B445" s="1" t="s">
        <v>537</v>
      </c>
      <c r="C445" s="2">
        <v>50500</v>
      </c>
      <c r="D445" s="3"/>
      <c r="E445" s="4"/>
      <c r="F445" s="4"/>
    </row>
    <row r="446" spans="1:6" ht="13.5">
      <c r="A446" s="90"/>
      <c r="B446" s="1" t="s">
        <v>538</v>
      </c>
      <c r="C446" s="10">
        <v>1742015.58</v>
      </c>
      <c r="D446" s="3" t="s">
        <v>539</v>
      </c>
      <c r="E446" s="4">
        <v>5788079.6</v>
      </c>
      <c r="F446" s="4"/>
    </row>
    <row r="447" spans="1:6" ht="13.5">
      <c r="A447" s="90"/>
      <c r="B447" s="1" t="s">
        <v>540</v>
      </c>
      <c r="C447" s="2">
        <v>1996752.48</v>
      </c>
      <c r="D447" s="3"/>
      <c r="E447" s="4"/>
      <c r="F447" s="4"/>
    </row>
    <row r="448" spans="1:6" ht="13.5">
      <c r="A448" s="91"/>
      <c r="B448" s="1" t="s">
        <v>541</v>
      </c>
      <c r="C448" s="2"/>
      <c r="D448" s="3"/>
      <c r="E448" s="4"/>
      <c r="F448" s="4"/>
    </row>
    <row r="449" spans="1:7" ht="16.5" customHeight="1">
      <c r="A449" s="6" t="s">
        <v>27</v>
      </c>
      <c r="B449" s="7">
        <f>SUM(C424:C448)</f>
        <v>15998824.17</v>
      </c>
      <c r="C449" s="7"/>
      <c r="D449" s="7">
        <f>SUM(E424:E448)</f>
        <v>43801308.84</v>
      </c>
      <c r="E449" s="12"/>
      <c r="F449" s="9">
        <f>B449+D449+F424</f>
        <v>68563382.82000001</v>
      </c>
      <c r="G449" s="30"/>
    </row>
    <row r="450" spans="1:7" ht="30.75" customHeight="1">
      <c r="A450" s="24" t="s">
        <v>542</v>
      </c>
      <c r="B450" s="25"/>
      <c r="C450" s="25"/>
      <c r="D450" s="25"/>
      <c r="E450" s="25"/>
      <c r="F450" s="26">
        <v>258755895.2</v>
      </c>
      <c r="G450" s="30"/>
    </row>
    <row r="451" spans="1:7" ht="30.75" customHeight="1">
      <c r="A451" s="38" t="s">
        <v>27</v>
      </c>
      <c r="B451" s="39"/>
      <c r="C451" s="40" t="s">
        <v>558</v>
      </c>
      <c r="D451" s="41"/>
      <c r="E451" s="40" t="s">
        <v>559</v>
      </c>
      <c r="F451" s="40" t="s">
        <v>560</v>
      </c>
      <c r="G451" s="30"/>
    </row>
    <row r="452" spans="1:13" ht="23.25" customHeight="1">
      <c r="A452" s="38"/>
      <c r="B452" s="27"/>
      <c r="C452" s="28">
        <f>SUM(C2:C450)</f>
        <v>187431871.86</v>
      </c>
      <c r="D452" s="27"/>
      <c r="E452" s="28">
        <f>SUM(E2:E450)</f>
        <v>483421647.7100002</v>
      </c>
      <c r="F452" s="27">
        <f>F2+F21+F48+F66+F98+F116+F139+F165+F174+F197+F233+F239+F262+F275+F315+F331+F354+F368+F395+F424+F450</f>
        <v>337363082.62</v>
      </c>
      <c r="G452" s="31"/>
      <c r="I452" s="33"/>
      <c r="K452" s="33"/>
      <c r="M452" s="33"/>
    </row>
    <row r="453" spans="1:7" ht="24.75" customHeight="1">
      <c r="A453" s="42" t="s">
        <v>561</v>
      </c>
      <c r="B453" s="42"/>
      <c r="C453" s="42"/>
      <c r="D453" s="42"/>
      <c r="E453" s="42"/>
      <c r="F453" s="29">
        <f>SUM(C452+E452+F452)</f>
        <v>1008216602.1900002</v>
      </c>
      <c r="G453" s="30"/>
    </row>
    <row r="454" spans="1:6" ht="12.75">
      <c r="A454" s="34"/>
      <c r="B454" s="30"/>
      <c r="F454" s="30"/>
    </row>
    <row r="455" ht="12.75">
      <c r="M455" s="33"/>
    </row>
  </sheetData>
  <sheetProtection/>
  <protectedRanges>
    <protectedRange sqref="D139:D192 D109:D138" name="Range1_1"/>
    <protectedRange sqref="D374" name="Range1_7"/>
    <protectedRange sqref="C217:C250" name="Range1"/>
  </protectedRanges>
  <mergeCells count="300">
    <mergeCell ref="A354:A366"/>
    <mergeCell ref="A368:A393"/>
    <mergeCell ref="A395:A422"/>
    <mergeCell ref="A424:A448"/>
    <mergeCell ref="A233:A237"/>
    <mergeCell ref="A239:A260"/>
    <mergeCell ref="A262:A273"/>
    <mergeCell ref="A275:A313"/>
    <mergeCell ref="A315:A329"/>
    <mergeCell ref="A331:A352"/>
    <mergeCell ref="A451:A452"/>
    <mergeCell ref="A453:E453"/>
    <mergeCell ref="A2:A19"/>
    <mergeCell ref="A21:A46"/>
    <mergeCell ref="A48:A64"/>
    <mergeCell ref="A66:A96"/>
    <mergeCell ref="A98:A114"/>
    <mergeCell ref="A116:A137"/>
    <mergeCell ref="D446:D448"/>
    <mergeCell ref="E446:E448"/>
    <mergeCell ref="D449:E449"/>
    <mergeCell ref="D418:D422"/>
    <mergeCell ref="E418:E422"/>
    <mergeCell ref="D423:E423"/>
    <mergeCell ref="E436:E437"/>
    <mergeCell ref="D438:D439"/>
    <mergeCell ref="E438:E439"/>
    <mergeCell ref="D424:D426"/>
    <mergeCell ref="F424:F448"/>
    <mergeCell ref="D430:D432"/>
    <mergeCell ref="E430:E432"/>
    <mergeCell ref="D433:D435"/>
    <mergeCell ref="E433:E435"/>
    <mergeCell ref="D436:D437"/>
    <mergeCell ref="D440:D442"/>
    <mergeCell ref="E440:E442"/>
    <mergeCell ref="D443:D445"/>
    <mergeCell ref="E443:E445"/>
    <mergeCell ref="E424:E426"/>
    <mergeCell ref="D427:D429"/>
    <mergeCell ref="E427:E429"/>
    <mergeCell ref="D400:D404"/>
    <mergeCell ref="E400:E404"/>
    <mergeCell ref="D405:D408"/>
    <mergeCell ref="E405:E408"/>
    <mergeCell ref="D409:D412"/>
    <mergeCell ref="E409:E412"/>
    <mergeCell ref="D413:D417"/>
    <mergeCell ref="E413:E417"/>
    <mergeCell ref="F395:F422"/>
    <mergeCell ref="E384:E388"/>
    <mergeCell ref="D389:D393"/>
    <mergeCell ref="E389:E393"/>
    <mergeCell ref="F368:F393"/>
    <mergeCell ref="D378:D383"/>
    <mergeCell ref="E378:E383"/>
    <mergeCell ref="D395:D399"/>
    <mergeCell ref="E395:E399"/>
    <mergeCell ref="D353:E353"/>
    <mergeCell ref="F354:F366"/>
    <mergeCell ref="D358:D361"/>
    <mergeCell ref="E358:E361"/>
    <mergeCell ref="D362:D366"/>
    <mergeCell ref="E362:E366"/>
    <mergeCell ref="D354:D357"/>
    <mergeCell ref="E354:E357"/>
    <mergeCell ref="D384:D388"/>
    <mergeCell ref="D394:E394"/>
    <mergeCell ref="D373:D377"/>
    <mergeCell ref="D331:D335"/>
    <mergeCell ref="E331:E335"/>
    <mergeCell ref="D367:E367"/>
    <mergeCell ref="D368:D372"/>
    <mergeCell ref="E368:E372"/>
    <mergeCell ref="E373:E377"/>
    <mergeCell ref="E348:E349"/>
    <mergeCell ref="F331:F352"/>
    <mergeCell ref="D336:D338"/>
    <mergeCell ref="E336:E338"/>
    <mergeCell ref="D339:D344"/>
    <mergeCell ref="E339:E344"/>
    <mergeCell ref="D345:D347"/>
    <mergeCell ref="E345:E347"/>
    <mergeCell ref="D348:D349"/>
    <mergeCell ref="D350:D352"/>
    <mergeCell ref="E350:E352"/>
    <mergeCell ref="D308:D309"/>
    <mergeCell ref="E308:E309"/>
    <mergeCell ref="B330:C330"/>
    <mergeCell ref="D330:E330"/>
    <mergeCell ref="D312:D313"/>
    <mergeCell ref="E312:E313"/>
    <mergeCell ref="D314:E314"/>
    <mergeCell ref="D315:D317"/>
    <mergeCell ref="D310:D311"/>
    <mergeCell ref="F315:F329"/>
    <mergeCell ref="D318:D320"/>
    <mergeCell ref="E318:E320"/>
    <mergeCell ref="D321:D323"/>
    <mergeCell ref="E321:E323"/>
    <mergeCell ref="E327:E329"/>
    <mergeCell ref="E315:E317"/>
    <mergeCell ref="D324:D326"/>
    <mergeCell ref="E324:E326"/>
    <mergeCell ref="D327:D329"/>
    <mergeCell ref="E310:E311"/>
    <mergeCell ref="E293:E296"/>
    <mergeCell ref="D297:D299"/>
    <mergeCell ref="E297:E299"/>
    <mergeCell ref="D300:D302"/>
    <mergeCell ref="E300:E302"/>
    <mergeCell ref="D303:D305"/>
    <mergeCell ref="E303:E305"/>
    <mergeCell ref="D306:D307"/>
    <mergeCell ref="E306:E307"/>
    <mergeCell ref="F275:F313"/>
    <mergeCell ref="D278:D280"/>
    <mergeCell ref="E278:E280"/>
    <mergeCell ref="D283:D285"/>
    <mergeCell ref="E283:E285"/>
    <mergeCell ref="D287:D289"/>
    <mergeCell ref="E287:E289"/>
    <mergeCell ref="D290:D292"/>
    <mergeCell ref="E290:E292"/>
    <mergeCell ref="D293:D296"/>
    <mergeCell ref="D250:D251"/>
    <mergeCell ref="E250:E251"/>
    <mergeCell ref="D252:D253"/>
    <mergeCell ref="E252:E253"/>
    <mergeCell ref="D274:E274"/>
    <mergeCell ref="D275:D277"/>
    <mergeCell ref="E275:E277"/>
    <mergeCell ref="D257:D259"/>
    <mergeCell ref="E257:E259"/>
    <mergeCell ref="D261:E261"/>
    <mergeCell ref="F262:F273"/>
    <mergeCell ref="D264:D265"/>
    <mergeCell ref="E264:E265"/>
    <mergeCell ref="D266:D267"/>
    <mergeCell ref="E266:E267"/>
    <mergeCell ref="D271:D273"/>
    <mergeCell ref="D262:D263"/>
    <mergeCell ref="E262:E263"/>
    <mergeCell ref="E271:E273"/>
    <mergeCell ref="D254:D255"/>
    <mergeCell ref="E254:E255"/>
    <mergeCell ref="F233:F237"/>
    <mergeCell ref="B238:C238"/>
    <mergeCell ref="D238:E238"/>
    <mergeCell ref="F239:F260"/>
    <mergeCell ref="D241:D242"/>
    <mergeCell ref="E241:E242"/>
    <mergeCell ref="D245:D246"/>
    <mergeCell ref="E245:E246"/>
    <mergeCell ref="D232:E232"/>
    <mergeCell ref="D248:D249"/>
    <mergeCell ref="E248:E249"/>
    <mergeCell ref="E217:E221"/>
    <mergeCell ref="D222:D226"/>
    <mergeCell ref="E222:E226"/>
    <mergeCell ref="D227:D231"/>
    <mergeCell ref="E227:E231"/>
    <mergeCell ref="E174:E181"/>
    <mergeCell ref="F197:F231"/>
    <mergeCell ref="D202:D206"/>
    <mergeCell ref="E202:E206"/>
    <mergeCell ref="D212:D216"/>
    <mergeCell ref="E212:E216"/>
    <mergeCell ref="D217:D221"/>
    <mergeCell ref="D207:D211"/>
    <mergeCell ref="E207:E211"/>
    <mergeCell ref="B196:C196"/>
    <mergeCell ref="D196:E196"/>
    <mergeCell ref="D197:D201"/>
    <mergeCell ref="E197:E201"/>
    <mergeCell ref="F174:F195"/>
    <mergeCell ref="D182:D188"/>
    <mergeCell ref="E182:E188"/>
    <mergeCell ref="D189:D195"/>
    <mergeCell ref="E189:E195"/>
    <mergeCell ref="D174:D181"/>
    <mergeCell ref="E159:E160"/>
    <mergeCell ref="F165:F172"/>
    <mergeCell ref="D167:D168"/>
    <mergeCell ref="E167:E168"/>
    <mergeCell ref="D169:D170"/>
    <mergeCell ref="E169:E170"/>
    <mergeCell ref="D171:D172"/>
    <mergeCell ref="E171:E172"/>
    <mergeCell ref="D165:D166"/>
    <mergeCell ref="E165:E166"/>
    <mergeCell ref="D148:D150"/>
    <mergeCell ref="E148:E150"/>
    <mergeCell ref="D138:E138"/>
    <mergeCell ref="D151:D153"/>
    <mergeCell ref="D173:E173"/>
    <mergeCell ref="D161:D163"/>
    <mergeCell ref="E161:E163"/>
    <mergeCell ref="E154:E158"/>
    <mergeCell ref="D164:E164"/>
    <mergeCell ref="D159:D160"/>
    <mergeCell ref="D116:D122"/>
    <mergeCell ref="E116:E122"/>
    <mergeCell ref="D154:D158"/>
    <mergeCell ref="E151:E153"/>
    <mergeCell ref="D139:D141"/>
    <mergeCell ref="E139:E141"/>
    <mergeCell ref="F139:F163"/>
    <mergeCell ref="D142:D147"/>
    <mergeCell ref="E142:E147"/>
    <mergeCell ref="D94:D96"/>
    <mergeCell ref="E94:E96"/>
    <mergeCell ref="D97:E97"/>
    <mergeCell ref="D98:D100"/>
    <mergeCell ref="E98:E100"/>
    <mergeCell ref="F116:F137"/>
    <mergeCell ref="D123:D129"/>
    <mergeCell ref="E123:E129"/>
    <mergeCell ref="D130:D137"/>
    <mergeCell ref="E130:E137"/>
    <mergeCell ref="D115:E115"/>
    <mergeCell ref="D112:D114"/>
    <mergeCell ref="E112:E114"/>
    <mergeCell ref="D109:D111"/>
    <mergeCell ref="E109:E111"/>
    <mergeCell ref="F98:F114"/>
    <mergeCell ref="D101:D104"/>
    <mergeCell ref="E101:E104"/>
    <mergeCell ref="D105:D108"/>
    <mergeCell ref="E105:E108"/>
    <mergeCell ref="F66:F96"/>
    <mergeCell ref="D69:D71"/>
    <mergeCell ref="E69:E71"/>
    <mergeCell ref="D72:D74"/>
    <mergeCell ref="E72:E74"/>
    <mergeCell ref="D75:D77"/>
    <mergeCell ref="E78:E80"/>
    <mergeCell ref="D81:D84"/>
    <mergeCell ref="D88:D90"/>
    <mergeCell ref="E88:E90"/>
    <mergeCell ref="D91:D93"/>
    <mergeCell ref="E91:E93"/>
    <mergeCell ref="D66:D68"/>
    <mergeCell ref="E66:E68"/>
    <mergeCell ref="E75:E77"/>
    <mergeCell ref="D78:D80"/>
    <mergeCell ref="E81:E84"/>
    <mergeCell ref="D85:D87"/>
    <mergeCell ref="E85:E87"/>
    <mergeCell ref="E54:E55"/>
    <mergeCell ref="D56:D59"/>
    <mergeCell ref="E56:E59"/>
    <mergeCell ref="D60:D61"/>
    <mergeCell ref="D21:D33"/>
    <mergeCell ref="D65:E65"/>
    <mergeCell ref="D47:E47"/>
    <mergeCell ref="D48:D53"/>
    <mergeCell ref="E48:E53"/>
    <mergeCell ref="D7:D9"/>
    <mergeCell ref="E7:E9"/>
    <mergeCell ref="A139:A163"/>
    <mergeCell ref="A165:A172"/>
    <mergeCell ref="A174:A195"/>
    <mergeCell ref="A197:A231"/>
    <mergeCell ref="B274:C274"/>
    <mergeCell ref="F21:F46"/>
    <mergeCell ref="D34:D46"/>
    <mergeCell ref="E34:E46"/>
    <mergeCell ref="E21:E33"/>
    <mergeCell ref="E60:E61"/>
    <mergeCell ref="D62:D64"/>
    <mergeCell ref="E62:E64"/>
    <mergeCell ref="F48:F64"/>
    <mergeCell ref="D54:D55"/>
    <mergeCell ref="B449:C449"/>
    <mergeCell ref="B423:C423"/>
    <mergeCell ref="B394:C394"/>
    <mergeCell ref="B367:C367"/>
    <mergeCell ref="B353:C353"/>
    <mergeCell ref="B314:C314"/>
    <mergeCell ref="D20:E20"/>
    <mergeCell ref="F2:F19"/>
    <mergeCell ref="E2:E3"/>
    <mergeCell ref="D2:D3"/>
    <mergeCell ref="D17:D19"/>
    <mergeCell ref="E17:E19"/>
    <mergeCell ref="E4:E6"/>
    <mergeCell ref="D4:D6"/>
    <mergeCell ref="D10:D16"/>
    <mergeCell ref="E10:E16"/>
    <mergeCell ref="B20:C20"/>
    <mergeCell ref="B261:C261"/>
    <mergeCell ref="B164:C164"/>
    <mergeCell ref="B97:C97"/>
    <mergeCell ref="B65:C65"/>
    <mergeCell ref="B115:C115"/>
    <mergeCell ref="B138:C138"/>
    <mergeCell ref="B173:C173"/>
    <mergeCell ref="B232:C232"/>
    <mergeCell ref="B47:C47"/>
  </mergeCells>
  <printOptions/>
  <pageMargins left="0.2362204724409449" right="0.2362204724409449" top="0.984251968503937" bottom="0.5511811023622047" header="0.31496062992125984" footer="0.11811023622047245"/>
  <pageSetup horizontalDpi="600" verticalDpi="600" orientation="portrait" paperSize="9" r:id="rId3"/>
  <headerFooter alignWithMargins="0">
    <oddHeader>&amp;C&amp;"Arial,Bold"PRILOG 3
Objedinjeni prikaz iznosa financijskih sredstava dodijeljenih za projekte organizacija civilnog društva iz proračuna županija, gradova i općina u 2012. godini</oddHeader>
    <oddFooter>&amp;LIzvješće o financiranju projekata i programa organizacija civilnoga društva iz javnih izvora u 2012. godini&amp;R&amp;P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Vesna Lendic Kasalo</cp:lastModifiedBy>
  <cp:lastPrinted>2013-07-17T10:56:51Z</cp:lastPrinted>
  <dcterms:created xsi:type="dcterms:W3CDTF">1996-10-14T23:33:28Z</dcterms:created>
  <dcterms:modified xsi:type="dcterms:W3CDTF">2013-07-17T10:57:57Z</dcterms:modified>
  <cp:category/>
  <cp:version/>
  <cp:contentType/>
  <cp:contentStatus/>
</cp:coreProperties>
</file>